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27.01.2020\"/>
    </mc:Choice>
  </mc:AlternateContent>
  <xr:revisionPtr revIDLastSave="0" documentId="13_ncr:1_{C25F6C9A-A2A8-4079-9EF0-A468AC3FB413}" xr6:coauthVersionLast="45" xr6:coauthVersionMax="45" xr10:uidLastSave="{00000000-0000-0000-0000-000000000000}"/>
  <bookViews>
    <workbookView xWindow="720" yWindow="720" windowWidth="13520" windowHeight="9120" activeTab="9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7" r:id="rId5"/>
    <sheet name="E3" sheetId="8" r:id="rId6"/>
    <sheet name="G4" sheetId="6" r:id="rId7"/>
    <sheet name="G5" sheetId="9" r:id="rId8"/>
    <sheet name="G6" sheetId="10" r:id="rId9"/>
    <sheet name="G7" sheetId="11" r:id="rId10"/>
    <sheet name="Clasament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4" l="1"/>
  <c r="C75" i="4"/>
  <c r="G74" i="4" s="1"/>
  <c r="B75" i="4"/>
  <c r="C76" i="4"/>
  <c r="G76" i="4" s="1"/>
  <c r="C74" i="4"/>
  <c r="G75" i="4" s="1"/>
  <c r="B74" i="4"/>
  <c r="C71" i="4"/>
  <c r="G69" i="4" s="1"/>
  <c r="B70" i="4"/>
  <c r="C69" i="4"/>
  <c r="G70" i="4" s="1"/>
  <c r="B69" i="4"/>
  <c r="C64" i="4"/>
  <c r="G64" i="4" s="1"/>
  <c r="B65" i="4"/>
  <c r="B61" i="4"/>
  <c r="C60" i="4"/>
  <c r="G59" i="4" s="1"/>
  <c r="B35" i="4"/>
  <c r="C34" i="4"/>
  <c r="G36" i="4" s="1"/>
  <c r="C56" i="4"/>
  <c r="G55" i="4" s="1"/>
  <c r="B54" i="4"/>
  <c r="B45" i="4"/>
  <c r="C44" i="4"/>
  <c r="G45" i="4" s="1"/>
  <c r="B71" i="4" l="1"/>
  <c r="C70" i="4"/>
  <c r="G71" i="4" s="1"/>
  <c r="C66" i="4"/>
  <c r="G66" i="4" s="1"/>
  <c r="B66" i="4"/>
  <c r="C65" i="4"/>
  <c r="G65" i="4" s="1"/>
  <c r="B64" i="4"/>
  <c r="C61" i="4"/>
  <c r="G61" i="4" s="1"/>
  <c r="B60" i="4"/>
  <c r="C59" i="4"/>
  <c r="G60" i="4" s="1"/>
  <c r="B59" i="4"/>
  <c r="B56" i="4"/>
  <c r="C55" i="4"/>
  <c r="G54" i="4" s="1"/>
  <c r="B55" i="4"/>
  <c r="C54" i="4"/>
  <c r="G56" i="4" s="1"/>
  <c r="C51" i="4"/>
  <c r="G49" i="4" s="1"/>
  <c r="B51" i="4"/>
  <c r="C50" i="4"/>
  <c r="G50" i="4" s="1"/>
  <c r="B50" i="4"/>
  <c r="C49" i="4"/>
  <c r="G51" i="4" s="1"/>
  <c r="B49" i="4"/>
  <c r="C46" i="4"/>
  <c r="G44" i="4" s="1"/>
  <c r="B46" i="4"/>
  <c r="C45" i="4"/>
  <c r="G46" i="4" s="1"/>
  <c r="B44" i="4"/>
  <c r="C41" i="4"/>
  <c r="G39" i="4" s="1"/>
  <c r="B41" i="4"/>
  <c r="C40" i="4"/>
  <c r="G40" i="4" s="1"/>
  <c r="B40" i="4"/>
  <c r="C39" i="4"/>
  <c r="G41" i="4" s="1"/>
  <c r="B39" i="4"/>
  <c r="C36" i="4"/>
  <c r="G35" i="4" s="1"/>
  <c r="B36" i="4"/>
  <c r="C35" i="4"/>
  <c r="G34" i="4" s="1"/>
  <c r="B34" i="4"/>
  <c r="C31" i="4"/>
  <c r="G31" i="4" s="1"/>
  <c r="B31" i="4"/>
  <c r="C30" i="4"/>
  <c r="G29" i="4" s="1"/>
  <c r="B30" i="4"/>
  <c r="C29" i="4"/>
  <c r="G30" i="4" s="1"/>
  <c r="B29" i="4"/>
  <c r="C26" i="4"/>
  <c r="G26" i="4" s="1"/>
  <c r="B26" i="4"/>
  <c r="C25" i="4"/>
  <c r="G25" i="4" s="1"/>
  <c r="B25" i="4"/>
  <c r="C24" i="4"/>
  <c r="G24" i="4" s="1"/>
  <c r="B24" i="4"/>
  <c r="C21" i="4"/>
  <c r="G21" i="4" s="1"/>
  <c r="B21" i="4"/>
  <c r="C20" i="4"/>
  <c r="G19" i="4" s="1"/>
  <c r="B20" i="4"/>
  <c r="C19" i="4"/>
  <c r="G20" i="4" s="1"/>
  <c r="B19" i="4"/>
  <c r="C16" i="4"/>
  <c r="G14" i="4" s="1"/>
  <c r="B16" i="4"/>
  <c r="C15" i="4"/>
  <c r="G15" i="4" s="1"/>
  <c r="B15" i="4"/>
  <c r="C14" i="4"/>
  <c r="G16" i="4" s="1"/>
  <c r="B14" i="4"/>
  <c r="C11" i="4"/>
  <c r="G10" i="4" s="1"/>
  <c r="B11" i="4"/>
  <c r="C10" i="4"/>
  <c r="G9" i="4" s="1"/>
  <c r="B10" i="4"/>
  <c r="C9" i="4"/>
  <c r="G11" i="4" s="1"/>
  <c r="B9" i="4"/>
  <c r="C6" i="4"/>
  <c r="G5" i="4" s="1"/>
  <c r="B6" i="4"/>
  <c r="C5" i="4"/>
  <c r="G6" i="4" s="1"/>
  <c r="B5" i="4"/>
  <c r="C4" i="4"/>
  <c r="G4" i="4" s="1"/>
  <c r="B4" i="4"/>
  <c r="C76" i="2"/>
  <c r="G74" i="2" s="1"/>
  <c r="B76" i="2"/>
  <c r="C75" i="2"/>
  <c r="G75" i="2" s="1"/>
  <c r="B75" i="2"/>
  <c r="C74" i="2"/>
  <c r="G76" i="2" s="1"/>
  <c r="B74" i="2"/>
  <c r="C71" i="2"/>
  <c r="G69" i="2" s="1"/>
  <c r="B71" i="2"/>
  <c r="C70" i="2"/>
  <c r="G71" i="2" s="1"/>
  <c r="B70" i="2"/>
  <c r="C69" i="2"/>
  <c r="G70" i="2" s="1"/>
  <c r="B69" i="2"/>
  <c r="C66" i="2"/>
  <c r="G66" i="2" s="1"/>
  <c r="B66" i="2"/>
  <c r="C65" i="2"/>
  <c r="G65" i="2" s="1"/>
  <c r="B65" i="2"/>
  <c r="C64" i="2"/>
  <c r="G64" i="2" s="1"/>
  <c r="B64" i="2"/>
  <c r="C61" i="2"/>
  <c r="G61" i="2" s="1"/>
  <c r="B61" i="2"/>
  <c r="C60" i="2"/>
  <c r="G59" i="2" s="1"/>
  <c r="B60" i="2"/>
  <c r="C59" i="2"/>
  <c r="G60" i="2" s="1"/>
  <c r="B59" i="2"/>
  <c r="C56" i="2"/>
  <c r="G56" i="2" s="1"/>
  <c r="B56" i="2"/>
  <c r="C55" i="2"/>
  <c r="G54" i="2" s="1"/>
  <c r="B55" i="2"/>
  <c r="C54" i="2"/>
  <c r="G55" i="2" s="1"/>
  <c r="B54" i="2"/>
  <c r="C51" i="2"/>
  <c r="G50" i="2" s="1"/>
  <c r="B51" i="2"/>
  <c r="C50" i="2"/>
  <c r="G49" i="2" s="1"/>
  <c r="B50" i="2"/>
  <c r="C49" i="2"/>
  <c r="G51" i="2" s="1"/>
  <c r="B49" i="2"/>
  <c r="C46" i="2"/>
  <c r="G46" i="2" s="1"/>
  <c r="B46" i="2"/>
  <c r="C45" i="2"/>
  <c r="G45" i="2" s="1"/>
  <c r="B45" i="2"/>
  <c r="C44" i="2"/>
  <c r="G44" i="2" s="1"/>
  <c r="B44" i="2"/>
  <c r="C41" i="2"/>
  <c r="G39" i="2" s="1"/>
  <c r="B41" i="2"/>
  <c r="C40" i="2"/>
  <c r="G40" i="2" s="1"/>
  <c r="B40" i="2"/>
  <c r="C39" i="2"/>
  <c r="G41" i="2" s="1"/>
  <c r="B39" i="2"/>
  <c r="C36" i="2"/>
  <c r="G36" i="2" s="1"/>
  <c r="B36" i="2"/>
  <c r="C35" i="2"/>
  <c r="G35" i="2" s="1"/>
  <c r="B35" i="2"/>
  <c r="C34" i="2"/>
  <c r="G34" i="2" s="1"/>
  <c r="B34" i="2"/>
  <c r="C31" i="2"/>
  <c r="G29" i="2" s="1"/>
  <c r="B31" i="2"/>
  <c r="C30" i="2"/>
  <c r="G30" i="2" s="1"/>
  <c r="B30" i="2"/>
  <c r="C29" i="2"/>
  <c r="G31" i="2" s="1"/>
  <c r="B29" i="2"/>
  <c r="C26" i="2"/>
  <c r="G25" i="2" s="1"/>
  <c r="B26" i="2"/>
  <c r="C25" i="2"/>
  <c r="G24" i="2" s="1"/>
  <c r="B25" i="2"/>
  <c r="C24" i="2"/>
  <c r="G26" i="2" s="1"/>
  <c r="B24" i="2"/>
  <c r="C21" i="2"/>
  <c r="G19" i="2" s="1"/>
  <c r="B21" i="2"/>
  <c r="C20" i="2"/>
  <c r="G20" i="2" s="1"/>
  <c r="B20" i="2"/>
  <c r="C19" i="2"/>
  <c r="G21" i="2" s="1"/>
  <c r="B19" i="2"/>
  <c r="C16" i="2"/>
  <c r="G16" i="2" s="1"/>
  <c r="B16" i="2"/>
  <c r="C15" i="2"/>
  <c r="G15" i="2" s="1"/>
  <c r="B15" i="2"/>
  <c r="C14" i="2"/>
  <c r="G14" i="2" s="1"/>
  <c r="B14" i="2"/>
  <c r="C11" i="2"/>
  <c r="G11" i="2" s="1"/>
  <c r="B11" i="2"/>
  <c r="C10" i="2"/>
  <c r="G10" i="2" s="1"/>
  <c r="B10" i="2"/>
  <c r="C9" i="2"/>
  <c r="G9" i="2" s="1"/>
  <c r="B9" i="2"/>
  <c r="C6" i="2"/>
  <c r="G5" i="2" s="1"/>
  <c r="B6" i="2"/>
  <c r="C5" i="2"/>
  <c r="G4" i="2" s="1"/>
  <c r="B5" i="2"/>
  <c r="C4" i="2"/>
  <c r="G6" i="2" s="1"/>
  <c r="B4" i="2"/>
  <c r="M27" i="5" l="1"/>
  <c r="M43" i="5"/>
  <c r="M31" i="5"/>
  <c r="M36" i="5"/>
  <c r="M41" i="5"/>
  <c r="M44" i="5"/>
  <c r="M34" i="5"/>
  <c r="M33" i="5"/>
  <c r="M28" i="5"/>
  <c r="M45" i="5"/>
  <c r="M39" i="5"/>
  <c r="M35" i="5"/>
  <c r="M29" i="5"/>
  <c r="M37" i="5"/>
  <c r="M42" i="5"/>
  <c r="M40" i="5"/>
  <c r="M30" i="5"/>
  <c r="M38" i="5"/>
  <c r="M32" i="5"/>
  <c r="M25" i="5"/>
  <c r="M12" i="5"/>
  <c r="M19" i="5"/>
  <c r="M15" i="5"/>
  <c r="M2" i="5"/>
  <c r="M6" i="5"/>
  <c r="M7" i="5"/>
  <c r="M23" i="5"/>
  <c r="M20" i="5"/>
  <c r="M8" i="5"/>
  <c r="M21" i="5"/>
  <c r="M14" i="5"/>
  <c r="M24" i="5"/>
  <c r="M4" i="5"/>
  <c r="M16" i="5"/>
  <c r="M9" i="5"/>
  <c r="M17" i="5"/>
  <c r="M13" i="5"/>
  <c r="M18" i="5"/>
  <c r="M10" i="5"/>
  <c r="M5" i="5"/>
  <c r="M22" i="5"/>
  <c r="M11" i="5"/>
  <c r="M3" i="5"/>
</calcChain>
</file>

<file path=xl/sharedStrings.xml><?xml version="1.0" encoding="utf-8"?>
<sst xmlns="http://schemas.openxmlformats.org/spreadsheetml/2006/main" count="549" uniqueCount="126">
  <si>
    <t>Total</t>
  </si>
  <si>
    <t>ACS U-BT - 1 Cluj Napoca</t>
  </si>
  <si>
    <t>CS Magic Champions Bucuresti</t>
  </si>
  <si>
    <t>LPS Targu Mures</t>
  </si>
  <si>
    <t>ABC Laguna Bucuresti</t>
  </si>
  <si>
    <t>ABC Leii Bucuresti</t>
  </si>
  <si>
    <t>BC - CSU Sibiu</t>
  </si>
  <si>
    <t>ACS BC Lions Craiova</t>
  </si>
  <si>
    <t>ACS Baller Bucuresti</t>
  </si>
  <si>
    <t>CSS Sighetu Marmatiei</t>
  </si>
  <si>
    <t>ACS U-BT - 2 Cluj Napoca</t>
  </si>
  <si>
    <t>CSO Voluntari</t>
  </si>
  <si>
    <t>ACS Playball Bucuresti</t>
  </si>
  <si>
    <t>ACS Wild Cats Baia Mare</t>
  </si>
  <si>
    <t>CSS Viitorul Cluj Napoca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</si>
  <si>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</si>
  <si>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</si>
  <si>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</si>
  <si>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</si>
  <si>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</si>
  <si>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</si>
  <si>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</si>
  <si>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</si>
  <si>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</si>
  <si>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</si>
  <si>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</si>
  <si>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</si>
  <si>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</si>
  <si>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</si>
  <si>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</si>
  <si>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---</t>
  </si>
  <si>
    <t>Etapa 2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</si>
  <si>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</si>
  <si>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</si>
  <si>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</si>
  <si>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</si>
  <si>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</si>
  <si>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</si>
  <si>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</si>
  <si>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</si>
  <si>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</si>
  <si>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</si>
  <si>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</si>
  <si>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</si>
  <si>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</si>
  <si>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</si>
  <si>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</si>
  <si>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Scor A</t>
  </si>
  <si>
    <t>Scor B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</si>
  <si>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</si>
  <si>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</si>
  <si>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</si>
  <si>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</si>
  <si>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</si>
  <si>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</si>
  <si>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</si>
  <si>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</si>
  <si>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</si>
  <si>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</si>
  <si>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</si>
  <si>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</si>
  <si>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</si>
  <si>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</si>
  <si>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</si>
  <si>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</si>
  <si>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</si>
  <si>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</si>
  <si>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</si>
  <si>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</si>
  <si>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</si>
  <si>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</si>
  <si>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</si>
  <si>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</si>
  <si>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</si>
  <si>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</si>
  <si>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</si>
  <si>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</si>
  <si>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</si>
  <si>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</si>
  <si>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</si>
  <si>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</si>
  <si>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</si>
  <si>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</si>
  <si>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</si>
  <si>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</si>
  <si>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ACS Cuza Pirates Braila</t>
  </si>
  <si>
    <t>ACS Academia de Baschet Phoenix Galati</t>
  </si>
  <si>
    <t>CSS Ploiesti</t>
  </si>
  <si>
    <t>ACS Deceneu Tulcea</t>
  </si>
  <si>
    <t>Campionatul National U14 - Masculin</t>
  </si>
  <si>
    <t>LPS Viitorul Pitesti</t>
  </si>
  <si>
    <t>CN Aurel Vlaicu Bucuresti</t>
  </si>
  <si>
    <t>CSS nr.5 Bucuresti</t>
  </si>
  <si>
    <t>CSS nr.4 Bucuresti</t>
  </si>
  <si>
    <t>ACS Vilis Bucuresti</t>
  </si>
  <si>
    <t>ACS Champions Bucuresti - Craiova</t>
  </si>
  <si>
    <t>ACS Pro Basketball Group Bucuresti</t>
  </si>
  <si>
    <t>ACS Dan Dacian Bucuresti</t>
  </si>
  <si>
    <t>BC Slam Bucuresti</t>
  </si>
  <si>
    <t>CSS Bacau</t>
  </si>
  <si>
    <t>LPS Bihorul - CSM Oradea</t>
  </si>
  <si>
    <t>CSU Brasov</t>
  </si>
  <si>
    <t>CSS Brasovia Brasov</t>
  </si>
  <si>
    <t>ABC Galactica Brasov</t>
  </si>
  <si>
    <t>CSS Buzau</t>
  </si>
  <si>
    <t>CS Fly OC Constanta</t>
  </si>
  <si>
    <t>ACS ID Ingerii Baniei Craiova</t>
  </si>
  <si>
    <t>LPS Cetate Deva</t>
  </si>
  <si>
    <t>ACS Sto-Mart Iasi</t>
  </si>
  <si>
    <t>CSS Sibiu</t>
  </si>
  <si>
    <t>ABC Magic Satu Mare</t>
  </si>
  <si>
    <t>CSS Tulcea</t>
  </si>
  <si>
    <t>CSS Bega Timisoara</t>
  </si>
  <si>
    <t>CSS - BCN Ramnicu Valcea</t>
  </si>
  <si>
    <t>Etapa 1</t>
  </si>
  <si>
    <t>Etapa 1 - 28 sau 29.11.2019</t>
  </si>
  <si>
    <t>Etapa 2 - 12 sau 13.10.2019</t>
  </si>
  <si>
    <t>Clasament Grupele A si B</t>
  </si>
  <si>
    <t>Clasament Grupele C si D</t>
  </si>
  <si>
    <t>CSS - CSM Sighetu Marmatiei</t>
  </si>
  <si>
    <t>Etapa 3 - 02 sau 03.11.2019</t>
  </si>
  <si>
    <t>Etapa 4 - 16 sau 17.11.2019</t>
  </si>
  <si>
    <t>Etapa 5 - 07 sau 08.12.2019</t>
  </si>
  <si>
    <t>CSS - CSM Targu Jiu</t>
  </si>
  <si>
    <t>Etapa 6 - 25 sau 26.01.2020</t>
  </si>
  <si>
    <t>Etapa 7 - 15 sau 16.02.2020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</si>
</sst>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3" fillId="0" borderId="0" xfId="0" quotePrefix="1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workbookViewId="0">
      <selection activeCell="G11" sqref="G9:G11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114</v>
      </c>
      <c r="D2" s="24"/>
      <c r="E2" s="24"/>
    </row>
    <row r="3" spans="1:8" ht="13" x14ac:dyDescent="0.3">
      <c r="A3" s="6" t="s">
        <v>32</v>
      </c>
      <c r="B3" s="7"/>
      <c r="C3" s="8" t="s">
        <v>36</v>
      </c>
      <c r="D3" s="7"/>
      <c r="E3" s="9" t="s">
        <v>40</v>
      </c>
      <c r="F3" s="7"/>
      <c r="G3" s="10" t="s">
        <v>44</v>
      </c>
      <c r="H3" s="7"/>
    </row>
    <row r="4" spans="1:8" x14ac:dyDescent="0.25">
      <c r="A4" s="16" t="s">
        <v>97</v>
      </c>
      <c r="C4" s="16" t="s">
        <v>92</v>
      </c>
      <c r="E4" s="15" t="s">
        <v>95</v>
      </c>
      <c r="G4" s="15" t="s">
        <v>119</v>
      </c>
      <c r="H4" s="11"/>
    </row>
    <row r="5" spans="1:8" x14ac:dyDescent="0.25">
      <c r="A5" s="15" t="s">
        <v>8</v>
      </c>
      <c r="C5" s="16" t="s">
        <v>93</v>
      </c>
      <c r="E5" s="16" t="s">
        <v>7</v>
      </c>
      <c r="F5" s="11"/>
      <c r="G5" s="15" t="s">
        <v>13</v>
      </c>
      <c r="H5" s="11"/>
    </row>
    <row r="6" spans="1:8" x14ac:dyDescent="0.25">
      <c r="A6" s="16" t="s">
        <v>85</v>
      </c>
      <c r="C6" s="15" t="s">
        <v>94</v>
      </c>
      <c r="E6" s="16" t="s">
        <v>106</v>
      </c>
      <c r="F6" s="11"/>
      <c r="G6" s="15" t="s">
        <v>110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33</v>
      </c>
      <c r="B8" s="7"/>
      <c r="C8" s="8" t="s">
        <v>37</v>
      </c>
      <c r="D8" s="7"/>
      <c r="E8" s="9" t="s">
        <v>41</v>
      </c>
      <c r="F8" s="7"/>
      <c r="G8" s="10" t="s">
        <v>45</v>
      </c>
      <c r="H8" s="7"/>
    </row>
    <row r="9" spans="1:8" x14ac:dyDescent="0.25">
      <c r="A9" s="16" t="s">
        <v>105</v>
      </c>
      <c r="C9" s="15" t="s">
        <v>91</v>
      </c>
      <c r="E9" s="15" t="s">
        <v>123</v>
      </c>
      <c r="G9" s="15" t="s">
        <v>14</v>
      </c>
      <c r="H9" s="11"/>
    </row>
    <row r="10" spans="1:8" x14ac:dyDescent="0.25">
      <c r="A10" s="16" t="s">
        <v>11</v>
      </c>
      <c r="B10" s="11"/>
      <c r="C10" s="16" t="s">
        <v>4</v>
      </c>
      <c r="D10" s="11"/>
      <c r="E10" s="16" t="s">
        <v>6</v>
      </c>
      <c r="G10" s="16" t="s">
        <v>3</v>
      </c>
    </row>
    <row r="11" spans="1:8" x14ac:dyDescent="0.25">
      <c r="A11" s="16" t="s">
        <v>87</v>
      </c>
      <c r="C11" s="15" t="s">
        <v>96</v>
      </c>
      <c r="E11" s="15" t="s">
        <v>109</v>
      </c>
      <c r="G11" s="16" t="s">
        <v>10</v>
      </c>
      <c r="H11" s="11"/>
    </row>
    <row r="12" spans="1:8" ht="15" customHeight="1" x14ac:dyDescent="0.25"/>
    <row r="13" spans="1:8" ht="13" x14ac:dyDescent="0.3">
      <c r="A13" s="6" t="s">
        <v>34</v>
      </c>
      <c r="B13" s="7"/>
      <c r="C13" s="8" t="s">
        <v>38</v>
      </c>
      <c r="D13" s="7"/>
      <c r="E13" s="9" t="s">
        <v>42</v>
      </c>
      <c r="F13" s="7"/>
      <c r="G13" s="10" t="s">
        <v>46</v>
      </c>
      <c r="H13" s="7"/>
    </row>
    <row r="14" spans="1:8" x14ac:dyDescent="0.25">
      <c r="A14" s="15" t="s">
        <v>99</v>
      </c>
      <c r="B14" s="11"/>
      <c r="C14" s="16" t="s">
        <v>111</v>
      </c>
      <c r="D14" s="11"/>
      <c r="E14" s="15" t="s">
        <v>101</v>
      </c>
      <c r="F14" s="11"/>
      <c r="G14" s="15" t="s">
        <v>100</v>
      </c>
      <c r="H14" s="11"/>
    </row>
    <row r="15" spans="1:8" x14ac:dyDescent="0.25">
      <c r="A15" s="16" t="s">
        <v>104</v>
      </c>
      <c r="B15" s="11"/>
      <c r="C15" s="16" t="s">
        <v>88</v>
      </c>
      <c r="D15" s="11"/>
      <c r="E15" s="15" t="s">
        <v>102</v>
      </c>
      <c r="G15" s="16" t="s">
        <v>112</v>
      </c>
    </row>
    <row r="16" spans="1:8" x14ac:dyDescent="0.25">
      <c r="A16" s="15" t="s">
        <v>108</v>
      </c>
      <c r="B16" s="11"/>
      <c r="C16" s="15" t="s">
        <v>86</v>
      </c>
      <c r="E16" s="16" t="s">
        <v>103</v>
      </c>
      <c r="F16" s="11"/>
      <c r="G16" s="15" t="s">
        <v>107</v>
      </c>
    </row>
    <row r="17" spans="1:8" x14ac:dyDescent="0.25">
      <c r="B17" s="11"/>
    </row>
    <row r="18" spans="1:8" ht="13" x14ac:dyDescent="0.3">
      <c r="A18" s="6" t="s">
        <v>35</v>
      </c>
      <c r="B18" s="7"/>
      <c r="C18" s="8" t="s">
        <v>39</v>
      </c>
      <c r="D18" s="7"/>
      <c r="E18" s="9" t="s">
        <v>43</v>
      </c>
      <c r="F18" s="7"/>
      <c r="G18" s="11"/>
      <c r="H18" s="7"/>
    </row>
    <row r="19" spans="1:8" x14ac:dyDescent="0.25">
      <c r="A19" s="15" t="s">
        <v>5</v>
      </c>
      <c r="C19" s="16" t="s">
        <v>2</v>
      </c>
      <c r="D19" s="11"/>
      <c r="E19" s="16" t="s">
        <v>1</v>
      </c>
      <c r="G19" s="11"/>
      <c r="H19" s="11"/>
    </row>
    <row r="20" spans="1:8" x14ac:dyDescent="0.25">
      <c r="A20" s="16" t="s">
        <v>98</v>
      </c>
      <c r="C20" s="15" t="s">
        <v>90</v>
      </c>
      <c r="D20" s="11"/>
      <c r="E20" s="17" t="s">
        <v>30</v>
      </c>
      <c r="F20" s="11"/>
      <c r="G20" s="16"/>
      <c r="H20" s="11"/>
    </row>
    <row r="21" spans="1:8" x14ac:dyDescent="0.25">
      <c r="A21" s="16" t="s">
        <v>12</v>
      </c>
      <c r="C21" s="15" t="s">
        <v>113</v>
      </c>
      <c r="D21" s="11"/>
      <c r="E21" s="18" t="s">
        <v>30</v>
      </c>
      <c r="F21" s="11"/>
      <c r="G21" s="11"/>
      <c r="H21" s="11"/>
    </row>
    <row r="22" spans="1:8" ht="15" customHeight="1" x14ac:dyDescent="0.25">
      <c r="C22" s="16"/>
    </row>
    <row r="23" spans="1:8" ht="13" x14ac:dyDescent="0.3">
      <c r="B23" s="7"/>
      <c r="D23" s="7"/>
    </row>
    <row r="24" spans="1:8" ht="15" customHeight="1" x14ac:dyDescent="0.25"/>
    <row r="25" spans="1:8" x14ac:dyDescent="0.25">
      <c r="C25" s="11"/>
      <c r="D25" s="11"/>
    </row>
    <row r="27" spans="1:8" ht="15" customHeight="1" x14ac:dyDescent="0.25"/>
    <row r="28" spans="1:8" ht="13" x14ac:dyDescent="0.3">
      <c r="B28" s="7"/>
    </row>
    <row r="29" spans="1:8" x14ac:dyDescent="0.25">
      <c r="B29" s="11"/>
    </row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</sheetData>
  <mergeCells count="2">
    <mergeCell ref="A1:G1"/>
    <mergeCell ref="C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498D-208A-4F64-BDDD-7FA2154F3300}">
  <dimension ref="A1:H49"/>
  <sheetViews>
    <sheetView tabSelected="1" workbookViewId="0">
      <selection activeCell="C7" sqref="C7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125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5" t="s">
        <v>4</v>
      </c>
      <c r="C5" s="16" t="s">
        <v>5</v>
      </c>
      <c r="E5" s="5" t="s">
        <v>106</v>
      </c>
      <c r="G5" s="5" t="s">
        <v>123</v>
      </c>
      <c r="H5" s="11"/>
    </row>
    <row r="6" spans="1:8" x14ac:dyDescent="0.25">
      <c r="A6" s="5" t="s">
        <v>86</v>
      </c>
      <c r="C6" s="16" t="s">
        <v>87</v>
      </c>
      <c r="E6" s="5" t="s">
        <v>95</v>
      </c>
      <c r="G6" s="5" t="s">
        <v>100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8</v>
      </c>
      <c r="C9" s="5" t="s">
        <v>92</v>
      </c>
      <c r="E9" s="5" t="s">
        <v>10</v>
      </c>
      <c r="G9" s="5" t="s">
        <v>112</v>
      </c>
      <c r="H9" s="11"/>
    </row>
    <row r="10" spans="1:8" x14ac:dyDescent="0.25">
      <c r="A10" s="5" t="s">
        <v>108</v>
      </c>
      <c r="C10" s="5" t="s">
        <v>93</v>
      </c>
      <c r="E10" s="5" t="s">
        <v>101</v>
      </c>
      <c r="G10" s="5" t="s">
        <v>6</v>
      </c>
    </row>
    <row r="11" spans="1:8" x14ac:dyDescent="0.25">
      <c r="A11" s="5" t="s">
        <v>11</v>
      </c>
      <c r="C11" s="5" t="s">
        <v>90</v>
      </c>
      <c r="E11" s="5" t="s">
        <v>110</v>
      </c>
      <c r="G11" s="5" t="s">
        <v>7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12</v>
      </c>
      <c r="C14" s="5" t="s">
        <v>105</v>
      </c>
      <c r="E14" s="5" t="s">
        <v>109</v>
      </c>
      <c r="G14" s="5" t="s">
        <v>9</v>
      </c>
      <c r="H14" s="11"/>
    </row>
    <row r="15" spans="1:8" x14ac:dyDescent="0.25">
      <c r="A15" s="5" t="s">
        <v>99</v>
      </c>
      <c r="C15" s="5" t="s">
        <v>91</v>
      </c>
      <c r="E15" s="5" t="s">
        <v>107</v>
      </c>
      <c r="G15" s="5" t="s">
        <v>13</v>
      </c>
    </row>
    <row r="16" spans="1:8" x14ac:dyDescent="0.25">
      <c r="A16" s="5" t="s">
        <v>2</v>
      </c>
      <c r="C16" s="5" t="s">
        <v>111</v>
      </c>
      <c r="D16" s="11"/>
      <c r="E16" s="5" t="s">
        <v>102</v>
      </c>
      <c r="G16" s="5" t="s">
        <v>14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94</v>
      </c>
      <c r="C19" s="5" t="s">
        <v>104</v>
      </c>
      <c r="E19" s="5" t="s">
        <v>103</v>
      </c>
      <c r="H19" s="11"/>
    </row>
    <row r="20" spans="1:8" x14ac:dyDescent="0.25">
      <c r="A20" s="5" t="s">
        <v>88</v>
      </c>
      <c r="C20" s="5" t="s">
        <v>85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96</v>
      </c>
      <c r="C21" s="5" t="s">
        <v>113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31" spans="1:8" x14ac:dyDescent="0.25">
      <c r="D31" s="11"/>
    </row>
    <row r="35" spans="1:5" x14ac:dyDescent="0.25">
      <c r="D35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T51"/>
  <sheetViews>
    <sheetView workbookViewId="0">
      <selection activeCell="O36" sqref="O36"/>
    </sheetView>
  </sheetViews>
  <sheetFormatPr defaultRowHeight="14.5" x14ac:dyDescent="0.35"/>
  <cols>
    <col min="1" max="1" width="3" style="1" bestFit="1" customWidth="1"/>
    <col min="2" max="2" width="40.1796875" bestFit="1" customWidth="1"/>
    <col min="3" max="12" width="3.54296875" style="3" customWidth="1"/>
    <col min="13" max="13" width="5.453125" style="2" bestFit="1" customWidth="1"/>
  </cols>
  <sheetData>
    <row r="1" spans="1:20" x14ac:dyDescent="0.35">
      <c r="B1" s="19" t="s">
        <v>117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0</v>
      </c>
      <c r="P1" s="5"/>
      <c r="Q1" s="5"/>
      <c r="R1" s="5"/>
    </row>
    <row r="2" spans="1:20" x14ac:dyDescent="0.35">
      <c r="A2" s="1">
        <v>1</v>
      </c>
      <c r="B2" s="16" t="s">
        <v>98</v>
      </c>
      <c r="C2" s="3">
        <v>3</v>
      </c>
      <c r="D2" s="3">
        <v>9</v>
      </c>
      <c r="E2" s="3">
        <v>9</v>
      </c>
      <c r="F2" s="3">
        <v>9</v>
      </c>
      <c r="G2" s="3">
        <v>9</v>
      </c>
      <c r="H2" s="3">
        <v>9</v>
      </c>
      <c r="M2" s="2">
        <f t="shared" ref="M2:M25" si="0">SUM(C2:L2)</f>
        <v>48</v>
      </c>
      <c r="P2" s="5"/>
      <c r="Q2" s="5"/>
      <c r="T2" s="5"/>
    </row>
    <row r="3" spans="1:20" x14ac:dyDescent="0.35">
      <c r="A3" s="1">
        <v>2</v>
      </c>
      <c r="B3" s="16" t="s">
        <v>97</v>
      </c>
      <c r="C3" s="3">
        <v>3</v>
      </c>
      <c r="D3" s="3">
        <v>8</v>
      </c>
      <c r="E3" s="3">
        <v>9</v>
      </c>
      <c r="F3" s="3">
        <v>9</v>
      </c>
      <c r="G3" s="3">
        <v>9</v>
      </c>
      <c r="H3" s="3">
        <v>9</v>
      </c>
      <c r="M3" s="2">
        <f t="shared" si="0"/>
        <v>47</v>
      </c>
      <c r="P3" s="16"/>
      <c r="Q3" s="5"/>
      <c r="T3" s="5"/>
    </row>
    <row r="4" spans="1:20" x14ac:dyDescent="0.35">
      <c r="A4" s="1">
        <v>3</v>
      </c>
      <c r="B4" s="16" t="s">
        <v>4</v>
      </c>
      <c r="C4" s="3">
        <v>3</v>
      </c>
      <c r="D4" s="3">
        <v>7</v>
      </c>
      <c r="E4" s="3">
        <v>7</v>
      </c>
      <c r="F4" s="3">
        <v>8</v>
      </c>
      <c r="G4" s="3">
        <v>8</v>
      </c>
      <c r="H4" s="3">
        <v>8</v>
      </c>
      <c r="M4" s="2">
        <f t="shared" si="0"/>
        <v>41</v>
      </c>
      <c r="P4" s="5"/>
      <c r="Q4" s="5"/>
      <c r="T4" s="5"/>
    </row>
    <row r="5" spans="1:20" x14ac:dyDescent="0.35">
      <c r="A5" s="1">
        <v>4</v>
      </c>
      <c r="B5" s="16" t="s">
        <v>92</v>
      </c>
      <c r="C5" s="3">
        <v>3</v>
      </c>
      <c r="D5" s="3">
        <v>9</v>
      </c>
      <c r="E5" s="3">
        <v>8</v>
      </c>
      <c r="F5" s="3">
        <v>7</v>
      </c>
      <c r="G5" s="3">
        <v>7</v>
      </c>
      <c r="H5" s="3">
        <v>7</v>
      </c>
      <c r="M5" s="2">
        <f t="shared" si="0"/>
        <v>41</v>
      </c>
      <c r="P5" s="5"/>
      <c r="Q5" s="5"/>
      <c r="T5" s="5"/>
    </row>
    <row r="6" spans="1:20" x14ac:dyDescent="0.35">
      <c r="A6" s="1">
        <v>5</v>
      </c>
      <c r="B6" s="15" t="s">
        <v>5</v>
      </c>
      <c r="C6" s="3">
        <v>2</v>
      </c>
      <c r="D6" s="3">
        <v>6</v>
      </c>
      <c r="E6" s="3">
        <v>7</v>
      </c>
      <c r="F6" s="3">
        <v>8</v>
      </c>
      <c r="G6" s="3">
        <v>8</v>
      </c>
      <c r="H6" s="3">
        <v>8</v>
      </c>
      <c r="M6" s="2">
        <f t="shared" si="0"/>
        <v>39</v>
      </c>
      <c r="P6" s="5"/>
      <c r="Q6" s="5"/>
      <c r="T6" s="16"/>
    </row>
    <row r="7" spans="1:20" x14ac:dyDescent="0.35">
      <c r="A7" s="1">
        <v>6</v>
      </c>
      <c r="B7" s="15" t="s">
        <v>86</v>
      </c>
      <c r="C7" s="3">
        <v>3</v>
      </c>
      <c r="D7" s="3">
        <v>8</v>
      </c>
      <c r="E7" s="3">
        <v>8</v>
      </c>
      <c r="F7" s="3">
        <v>7</v>
      </c>
      <c r="G7" s="3">
        <v>6</v>
      </c>
      <c r="H7" s="3">
        <v>7</v>
      </c>
      <c r="M7" s="2">
        <f t="shared" si="0"/>
        <v>39</v>
      </c>
      <c r="P7" s="5"/>
      <c r="Q7" s="5"/>
      <c r="T7" s="5"/>
    </row>
    <row r="8" spans="1:20" x14ac:dyDescent="0.35">
      <c r="A8" s="1">
        <v>7</v>
      </c>
      <c r="B8" s="15" t="s">
        <v>108</v>
      </c>
      <c r="C8" s="3">
        <v>3</v>
      </c>
      <c r="D8" s="3">
        <v>7</v>
      </c>
      <c r="E8" s="3">
        <v>6</v>
      </c>
      <c r="F8" s="3">
        <v>7</v>
      </c>
      <c r="G8" s="3">
        <v>7</v>
      </c>
      <c r="H8" s="3">
        <v>6</v>
      </c>
      <c r="M8" s="2">
        <f t="shared" si="0"/>
        <v>36</v>
      </c>
      <c r="P8" s="5"/>
      <c r="Q8" s="5"/>
      <c r="T8" s="5"/>
    </row>
    <row r="9" spans="1:20" x14ac:dyDescent="0.35">
      <c r="A9" s="1">
        <v>8</v>
      </c>
      <c r="B9" s="16" t="s">
        <v>87</v>
      </c>
      <c r="C9" s="3">
        <v>3</v>
      </c>
      <c r="D9" s="3">
        <v>7</v>
      </c>
      <c r="E9" s="3">
        <v>7</v>
      </c>
      <c r="F9" s="3">
        <v>6</v>
      </c>
      <c r="G9" s="3">
        <v>6</v>
      </c>
      <c r="H9" s="3">
        <v>7</v>
      </c>
      <c r="M9" s="2">
        <f t="shared" si="0"/>
        <v>36</v>
      </c>
      <c r="P9" s="5"/>
      <c r="Q9" s="5"/>
      <c r="T9" s="5"/>
    </row>
    <row r="10" spans="1:20" x14ac:dyDescent="0.35">
      <c r="A10" s="1">
        <v>9</v>
      </c>
      <c r="B10" s="16" t="s">
        <v>93</v>
      </c>
      <c r="C10" s="3">
        <v>2</v>
      </c>
      <c r="D10" s="3">
        <v>5</v>
      </c>
      <c r="E10" s="3">
        <v>6</v>
      </c>
      <c r="F10" s="3">
        <v>7</v>
      </c>
      <c r="G10" s="3">
        <v>7</v>
      </c>
      <c r="H10" s="3">
        <v>6</v>
      </c>
      <c r="M10" s="2">
        <f t="shared" si="0"/>
        <v>33</v>
      </c>
      <c r="P10" s="5"/>
      <c r="Q10" s="5"/>
      <c r="T10" s="5"/>
    </row>
    <row r="11" spans="1:20" x14ac:dyDescent="0.35">
      <c r="A11" s="1">
        <v>10</v>
      </c>
      <c r="B11" s="15" t="s">
        <v>8</v>
      </c>
      <c r="C11" s="3">
        <v>2</v>
      </c>
      <c r="D11" s="3">
        <v>5</v>
      </c>
      <c r="E11" s="3">
        <v>5</v>
      </c>
      <c r="F11" s="3">
        <v>6</v>
      </c>
      <c r="G11" s="3">
        <v>7</v>
      </c>
      <c r="H11" s="3">
        <v>7</v>
      </c>
      <c r="M11" s="2">
        <f t="shared" si="0"/>
        <v>32</v>
      </c>
      <c r="P11" s="5"/>
      <c r="Q11" s="5"/>
      <c r="T11" s="5"/>
    </row>
    <row r="12" spans="1:20" x14ac:dyDescent="0.35">
      <c r="A12" s="1">
        <v>11</v>
      </c>
      <c r="B12" s="15" t="s">
        <v>90</v>
      </c>
      <c r="C12" s="3">
        <v>3</v>
      </c>
      <c r="D12" s="3">
        <v>7</v>
      </c>
      <c r="E12" s="3">
        <v>7</v>
      </c>
      <c r="F12" s="3">
        <v>5</v>
      </c>
      <c r="G12" s="3">
        <v>4</v>
      </c>
      <c r="H12" s="3">
        <v>5</v>
      </c>
      <c r="M12" s="2">
        <f t="shared" si="0"/>
        <v>31</v>
      </c>
      <c r="P12" s="5"/>
      <c r="Q12" s="5"/>
      <c r="T12" s="5"/>
    </row>
    <row r="13" spans="1:20" x14ac:dyDescent="0.35">
      <c r="A13" s="1">
        <v>12</v>
      </c>
      <c r="B13" s="16" t="s">
        <v>105</v>
      </c>
      <c r="C13" s="3">
        <v>2</v>
      </c>
      <c r="D13" s="3">
        <v>6</v>
      </c>
      <c r="E13" s="3">
        <v>5</v>
      </c>
      <c r="F13" s="3">
        <v>4</v>
      </c>
      <c r="G13" s="3">
        <v>5</v>
      </c>
      <c r="H13" s="3">
        <v>5</v>
      </c>
      <c r="M13" s="2">
        <f t="shared" si="0"/>
        <v>27</v>
      </c>
      <c r="P13" s="5"/>
      <c r="Q13" s="5"/>
      <c r="T13" s="5"/>
    </row>
    <row r="14" spans="1:20" x14ac:dyDescent="0.35">
      <c r="A14" s="1">
        <v>13</v>
      </c>
      <c r="B14" s="15" t="s">
        <v>99</v>
      </c>
      <c r="C14" s="3">
        <v>2</v>
      </c>
      <c r="D14" s="3">
        <v>5</v>
      </c>
      <c r="E14" s="3">
        <v>5</v>
      </c>
      <c r="F14" s="3">
        <v>5</v>
      </c>
      <c r="G14" s="3">
        <v>5</v>
      </c>
      <c r="H14" s="3">
        <v>4</v>
      </c>
      <c r="M14" s="2">
        <f t="shared" si="0"/>
        <v>26</v>
      </c>
      <c r="P14" s="5"/>
      <c r="Q14" s="5"/>
      <c r="T14" s="5"/>
    </row>
    <row r="15" spans="1:20" x14ac:dyDescent="0.35">
      <c r="A15" s="1">
        <v>14</v>
      </c>
      <c r="B15" s="16" t="s">
        <v>12</v>
      </c>
      <c r="C15" s="3">
        <v>1</v>
      </c>
      <c r="D15" s="3">
        <v>3</v>
      </c>
      <c r="E15" s="3">
        <v>5</v>
      </c>
      <c r="F15" s="3">
        <v>5</v>
      </c>
      <c r="G15" s="3">
        <v>5</v>
      </c>
      <c r="H15" s="3">
        <v>5</v>
      </c>
      <c r="M15" s="2">
        <f t="shared" si="0"/>
        <v>24</v>
      </c>
      <c r="P15" s="5"/>
      <c r="Q15" s="5"/>
      <c r="T15" s="5"/>
    </row>
    <row r="16" spans="1:20" x14ac:dyDescent="0.35">
      <c r="A16" s="1">
        <v>15</v>
      </c>
      <c r="B16" s="15" t="s">
        <v>91</v>
      </c>
      <c r="C16" s="3">
        <v>2</v>
      </c>
      <c r="D16" s="3">
        <v>5</v>
      </c>
      <c r="E16" s="3">
        <v>4</v>
      </c>
      <c r="F16" s="3">
        <v>3</v>
      </c>
      <c r="G16" s="3">
        <v>3</v>
      </c>
      <c r="H16" s="3">
        <v>4</v>
      </c>
      <c r="M16" s="2">
        <f t="shared" si="0"/>
        <v>21</v>
      </c>
      <c r="P16" s="5"/>
      <c r="Q16" s="5"/>
      <c r="T16" s="5"/>
    </row>
    <row r="17" spans="1:20" x14ac:dyDescent="0.35">
      <c r="A17" s="1">
        <v>16</v>
      </c>
      <c r="B17" s="16" t="s">
        <v>11</v>
      </c>
      <c r="C17" s="3">
        <v>1</v>
      </c>
      <c r="D17" s="3">
        <v>3</v>
      </c>
      <c r="E17" s="3">
        <v>4</v>
      </c>
      <c r="F17" s="3">
        <v>4</v>
      </c>
      <c r="G17" s="3">
        <v>4</v>
      </c>
      <c r="H17" s="3">
        <v>5</v>
      </c>
      <c r="M17" s="2">
        <f t="shared" si="0"/>
        <v>21</v>
      </c>
    </row>
    <row r="18" spans="1:20" x14ac:dyDescent="0.35">
      <c r="A18" s="1">
        <v>17</v>
      </c>
      <c r="B18" s="15" t="s">
        <v>94</v>
      </c>
      <c r="C18" s="3">
        <v>1</v>
      </c>
      <c r="D18" s="3">
        <v>1</v>
      </c>
      <c r="E18" s="3">
        <v>3</v>
      </c>
      <c r="F18" s="3">
        <v>5</v>
      </c>
      <c r="G18" s="3">
        <v>5</v>
      </c>
      <c r="H18" s="3">
        <v>3</v>
      </c>
      <c r="M18" s="2">
        <f t="shared" si="0"/>
        <v>18</v>
      </c>
    </row>
    <row r="19" spans="1:20" x14ac:dyDescent="0.35">
      <c r="A19" s="1">
        <v>18</v>
      </c>
      <c r="B19" s="16" t="s">
        <v>2</v>
      </c>
      <c r="C19" s="3">
        <v>2</v>
      </c>
      <c r="D19" s="3">
        <v>4</v>
      </c>
      <c r="E19" s="3">
        <v>3</v>
      </c>
      <c r="F19" s="3">
        <v>3</v>
      </c>
      <c r="G19" s="3">
        <v>3</v>
      </c>
      <c r="H19" s="3">
        <v>3</v>
      </c>
      <c r="M19" s="2">
        <f t="shared" si="0"/>
        <v>18</v>
      </c>
    </row>
    <row r="20" spans="1:20" x14ac:dyDescent="0.35">
      <c r="A20" s="1">
        <v>19</v>
      </c>
      <c r="B20" s="16" t="s">
        <v>111</v>
      </c>
      <c r="C20" s="3">
        <v>2</v>
      </c>
      <c r="D20" s="3">
        <v>4</v>
      </c>
      <c r="E20" s="3">
        <v>3</v>
      </c>
      <c r="F20" s="3">
        <v>3</v>
      </c>
      <c r="G20" s="3">
        <v>3</v>
      </c>
      <c r="H20" s="3">
        <v>3</v>
      </c>
      <c r="M20" s="2">
        <f t="shared" si="0"/>
        <v>18</v>
      </c>
      <c r="Q20" s="5"/>
    </row>
    <row r="21" spans="1:20" x14ac:dyDescent="0.35">
      <c r="A21" s="1">
        <v>20</v>
      </c>
      <c r="B21" s="16" t="s">
        <v>104</v>
      </c>
      <c r="C21" s="3">
        <v>1</v>
      </c>
      <c r="D21" s="3">
        <v>1</v>
      </c>
      <c r="E21" s="3">
        <v>3</v>
      </c>
      <c r="F21" s="3">
        <v>3</v>
      </c>
      <c r="G21" s="3">
        <v>3</v>
      </c>
      <c r="H21" s="3">
        <v>3</v>
      </c>
      <c r="M21" s="2">
        <f t="shared" si="0"/>
        <v>14</v>
      </c>
      <c r="Q21" s="5"/>
    </row>
    <row r="22" spans="1:20" x14ac:dyDescent="0.35">
      <c r="A22" s="1">
        <v>21</v>
      </c>
      <c r="B22" s="16" t="s">
        <v>85</v>
      </c>
      <c r="C22" s="3">
        <v>1</v>
      </c>
      <c r="D22" s="3">
        <v>3</v>
      </c>
      <c r="E22" s="3">
        <v>2</v>
      </c>
      <c r="F22" s="3">
        <v>1</v>
      </c>
      <c r="G22" s="3">
        <v>1</v>
      </c>
      <c r="H22" s="3">
        <v>2</v>
      </c>
      <c r="M22" s="2">
        <f t="shared" si="0"/>
        <v>10</v>
      </c>
      <c r="Q22" s="5"/>
    </row>
    <row r="23" spans="1:20" x14ac:dyDescent="0.35">
      <c r="A23" s="1">
        <v>22</v>
      </c>
      <c r="B23" s="16" t="s">
        <v>88</v>
      </c>
      <c r="C23" s="3">
        <v>1</v>
      </c>
      <c r="D23" s="3">
        <v>3</v>
      </c>
      <c r="E23" s="3">
        <v>2</v>
      </c>
      <c r="F23" s="3">
        <v>1</v>
      </c>
      <c r="G23" s="3">
        <v>1</v>
      </c>
      <c r="H23" s="3">
        <v>2</v>
      </c>
      <c r="M23" s="2">
        <f t="shared" si="0"/>
        <v>10</v>
      </c>
      <c r="P23" s="5"/>
      <c r="Q23" s="11"/>
    </row>
    <row r="24" spans="1:20" x14ac:dyDescent="0.35">
      <c r="A24" s="1">
        <v>23</v>
      </c>
      <c r="B24" s="15" t="s">
        <v>96</v>
      </c>
      <c r="C24" s="3">
        <v>1</v>
      </c>
      <c r="D24" s="3">
        <v>2</v>
      </c>
      <c r="E24" s="3">
        <v>1</v>
      </c>
      <c r="F24" s="3">
        <v>2</v>
      </c>
      <c r="G24" s="3">
        <v>2</v>
      </c>
      <c r="H24" s="3">
        <v>1</v>
      </c>
      <c r="M24" s="2">
        <f t="shared" si="0"/>
        <v>9</v>
      </c>
    </row>
    <row r="25" spans="1:20" x14ac:dyDescent="0.35">
      <c r="A25" s="1">
        <v>24</v>
      </c>
      <c r="B25" s="15" t="s">
        <v>113</v>
      </c>
      <c r="C25" s="3">
        <v>1</v>
      </c>
      <c r="D25" s="3">
        <v>2</v>
      </c>
      <c r="E25" s="3">
        <v>1</v>
      </c>
      <c r="F25" s="3">
        <v>2</v>
      </c>
      <c r="G25" s="3">
        <v>2</v>
      </c>
      <c r="H25" s="3">
        <v>1</v>
      </c>
      <c r="M25" s="2">
        <f t="shared" si="0"/>
        <v>9</v>
      </c>
      <c r="Q25" s="5"/>
    </row>
    <row r="26" spans="1:20" x14ac:dyDescent="0.35">
      <c r="B26" s="20" t="s">
        <v>118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 t="s">
        <v>0</v>
      </c>
      <c r="Q26" s="11"/>
    </row>
    <row r="27" spans="1:20" x14ac:dyDescent="0.35">
      <c r="A27" s="1">
        <v>1</v>
      </c>
      <c r="B27" s="16" t="s">
        <v>1</v>
      </c>
      <c r="C27" s="3">
        <v>3</v>
      </c>
      <c r="D27" s="3">
        <v>9</v>
      </c>
      <c r="E27" s="3">
        <v>9</v>
      </c>
      <c r="F27" s="3">
        <v>9</v>
      </c>
      <c r="G27" s="3">
        <v>9</v>
      </c>
      <c r="H27" s="3">
        <v>9</v>
      </c>
      <c r="M27" s="2">
        <f t="shared" ref="M27:M45" si="1">SUM(C27:L27)</f>
        <v>48</v>
      </c>
      <c r="P27" s="5"/>
      <c r="Q27" s="5"/>
      <c r="S27" s="5"/>
      <c r="T27" s="5"/>
    </row>
    <row r="28" spans="1:20" x14ac:dyDescent="0.35">
      <c r="A28" s="1">
        <v>2</v>
      </c>
      <c r="B28" s="16" t="s">
        <v>3</v>
      </c>
      <c r="C28" s="3">
        <v>3</v>
      </c>
      <c r="D28" s="3">
        <v>8</v>
      </c>
      <c r="E28" s="3">
        <v>9</v>
      </c>
      <c r="F28" s="3">
        <v>9</v>
      </c>
      <c r="G28" s="3">
        <v>9</v>
      </c>
      <c r="H28" s="3">
        <v>9</v>
      </c>
      <c r="M28" s="2">
        <f t="shared" si="1"/>
        <v>47</v>
      </c>
      <c r="P28" s="5"/>
      <c r="Q28" s="5"/>
      <c r="S28" s="5"/>
      <c r="T28" s="5"/>
    </row>
    <row r="29" spans="1:20" x14ac:dyDescent="0.35">
      <c r="A29" s="1">
        <v>3</v>
      </c>
      <c r="B29" s="15" t="s">
        <v>123</v>
      </c>
      <c r="C29" s="3">
        <v>3</v>
      </c>
      <c r="D29" s="3">
        <v>9</v>
      </c>
      <c r="E29" s="3">
        <v>8</v>
      </c>
      <c r="F29" s="3">
        <v>8</v>
      </c>
      <c r="G29" s="3">
        <v>8</v>
      </c>
      <c r="H29" s="3">
        <v>8</v>
      </c>
      <c r="M29" s="2">
        <f t="shared" si="1"/>
        <v>44</v>
      </c>
      <c r="P29" s="5"/>
      <c r="Q29" s="5"/>
      <c r="S29" s="5"/>
      <c r="T29" s="5"/>
    </row>
    <row r="30" spans="1:20" x14ac:dyDescent="0.35">
      <c r="A30" s="1">
        <v>4</v>
      </c>
      <c r="B30" s="16" t="s">
        <v>106</v>
      </c>
      <c r="C30" s="3">
        <v>3</v>
      </c>
      <c r="D30" s="3">
        <v>8</v>
      </c>
      <c r="E30" s="3">
        <v>8</v>
      </c>
      <c r="F30" s="3">
        <v>8</v>
      </c>
      <c r="G30" s="3">
        <v>8</v>
      </c>
      <c r="H30" s="3">
        <v>8</v>
      </c>
      <c r="M30" s="2">
        <f t="shared" si="1"/>
        <v>43</v>
      </c>
      <c r="P30" s="5"/>
      <c r="Q30" s="5"/>
      <c r="S30" s="5"/>
      <c r="T30" s="5"/>
    </row>
    <row r="31" spans="1:20" x14ac:dyDescent="0.35">
      <c r="A31" s="1">
        <v>5</v>
      </c>
      <c r="B31" s="16" t="s">
        <v>112</v>
      </c>
      <c r="C31" s="3">
        <v>3</v>
      </c>
      <c r="D31" s="3">
        <v>7</v>
      </c>
      <c r="E31" s="3">
        <v>7</v>
      </c>
      <c r="F31" s="3">
        <v>7</v>
      </c>
      <c r="G31" s="3">
        <v>7</v>
      </c>
      <c r="H31" s="3">
        <v>7</v>
      </c>
      <c r="M31" s="2">
        <f t="shared" si="1"/>
        <v>38</v>
      </c>
      <c r="P31" s="5"/>
      <c r="Q31" s="5"/>
      <c r="S31" s="5"/>
      <c r="T31" s="5"/>
    </row>
    <row r="32" spans="1:20" x14ac:dyDescent="0.35">
      <c r="A32" s="1">
        <v>6</v>
      </c>
      <c r="B32" s="15" t="s">
        <v>95</v>
      </c>
      <c r="C32" s="3">
        <v>2</v>
      </c>
      <c r="D32" s="3">
        <v>7</v>
      </c>
      <c r="E32" s="3">
        <v>7</v>
      </c>
      <c r="F32" s="3">
        <v>7</v>
      </c>
      <c r="G32" s="3">
        <v>7</v>
      </c>
      <c r="H32" s="3">
        <v>7</v>
      </c>
      <c r="M32" s="2">
        <f t="shared" si="1"/>
        <v>37</v>
      </c>
      <c r="P32" s="5"/>
      <c r="Q32" s="5"/>
      <c r="S32" s="5"/>
      <c r="T32" s="5"/>
    </row>
    <row r="33" spans="1:20" x14ac:dyDescent="0.35">
      <c r="A33" s="1">
        <v>7</v>
      </c>
      <c r="B33" s="16" t="s">
        <v>10</v>
      </c>
      <c r="C33" s="3">
        <v>2</v>
      </c>
      <c r="D33" s="3">
        <v>5</v>
      </c>
      <c r="E33" s="3">
        <v>7</v>
      </c>
      <c r="F33" s="3">
        <v>7</v>
      </c>
      <c r="G33" s="3">
        <v>7</v>
      </c>
      <c r="H33" s="3">
        <v>7</v>
      </c>
      <c r="M33" s="2">
        <f t="shared" si="1"/>
        <v>35</v>
      </c>
      <c r="P33" s="5"/>
      <c r="Q33" s="5"/>
      <c r="S33" s="5"/>
      <c r="T33" s="5"/>
    </row>
    <row r="34" spans="1:20" x14ac:dyDescent="0.35">
      <c r="A34" s="1">
        <v>8</v>
      </c>
      <c r="B34" s="15" t="s">
        <v>101</v>
      </c>
      <c r="C34" s="3">
        <v>3</v>
      </c>
      <c r="D34" s="3">
        <v>6</v>
      </c>
      <c r="E34" s="3">
        <v>6</v>
      </c>
      <c r="F34" s="3">
        <v>7</v>
      </c>
      <c r="G34" s="3">
        <v>7</v>
      </c>
      <c r="H34" s="3">
        <v>6</v>
      </c>
      <c r="M34" s="2">
        <f t="shared" si="1"/>
        <v>35</v>
      </c>
      <c r="P34" s="5"/>
      <c r="Q34" s="5"/>
      <c r="S34" s="5"/>
      <c r="T34" s="5"/>
    </row>
    <row r="35" spans="1:20" x14ac:dyDescent="0.35">
      <c r="A35" s="1">
        <v>9</v>
      </c>
      <c r="B35" s="16" t="s">
        <v>6</v>
      </c>
      <c r="C35" s="3">
        <v>2</v>
      </c>
      <c r="D35" s="3">
        <v>7</v>
      </c>
      <c r="E35" s="3">
        <v>7</v>
      </c>
      <c r="F35" s="3">
        <v>6</v>
      </c>
      <c r="G35" s="3">
        <v>6</v>
      </c>
      <c r="H35" s="3">
        <v>6</v>
      </c>
      <c r="M35" s="2">
        <f t="shared" si="1"/>
        <v>34</v>
      </c>
      <c r="P35" s="5"/>
      <c r="Q35" s="5"/>
      <c r="S35" s="5"/>
      <c r="T35" s="5"/>
    </row>
    <row r="36" spans="1:20" x14ac:dyDescent="0.35">
      <c r="A36" s="1">
        <v>10</v>
      </c>
      <c r="B36" s="15" t="s">
        <v>100</v>
      </c>
      <c r="C36" s="3">
        <v>2</v>
      </c>
      <c r="D36" s="3">
        <v>6</v>
      </c>
      <c r="E36" s="3">
        <v>6</v>
      </c>
      <c r="F36" s="3">
        <v>6</v>
      </c>
      <c r="G36" s="3">
        <v>6</v>
      </c>
      <c r="H36" s="3">
        <v>7</v>
      </c>
      <c r="M36" s="2">
        <f t="shared" si="1"/>
        <v>33</v>
      </c>
      <c r="P36" s="5"/>
      <c r="Q36" s="5"/>
      <c r="S36" s="5"/>
      <c r="T36" s="5"/>
    </row>
    <row r="37" spans="1:20" x14ac:dyDescent="0.35">
      <c r="A37" s="1">
        <v>11</v>
      </c>
      <c r="B37" s="15" t="s">
        <v>110</v>
      </c>
      <c r="C37" s="3">
        <v>3</v>
      </c>
      <c r="D37" s="3">
        <v>7</v>
      </c>
      <c r="E37" s="3">
        <v>5</v>
      </c>
      <c r="F37" s="3">
        <v>5</v>
      </c>
      <c r="G37" s="3">
        <v>5</v>
      </c>
      <c r="H37" s="3">
        <v>5</v>
      </c>
      <c r="M37" s="2">
        <f t="shared" si="1"/>
        <v>30</v>
      </c>
      <c r="P37" s="5"/>
      <c r="Q37" s="5"/>
      <c r="S37" s="5"/>
      <c r="T37" s="5"/>
    </row>
    <row r="38" spans="1:20" x14ac:dyDescent="0.35">
      <c r="A38" s="1">
        <v>12</v>
      </c>
      <c r="B38" s="16" t="s">
        <v>7</v>
      </c>
      <c r="C38" s="3">
        <v>1</v>
      </c>
      <c r="D38" s="3">
        <v>5</v>
      </c>
      <c r="E38" s="3">
        <v>5</v>
      </c>
      <c r="F38" s="3">
        <v>5</v>
      </c>
      <c r="G38" s="3">
        <v>5</v>
      </c>
      <c r="H38" s="3">
        <v>5</v>
      </c>
      <c r="M38" s="2">
        <f t="shared" si="1"/>
        <v>26</v>
      </c>
      <c r="P38" s="5"/>
      <c r="Q38" s="5"/>
      <c r="S38" s="5"/>
      <c r="T38" s="5"/>
    </row>
    <row r="39" spans="1:20" x14ac:dyDescent="0.35">
      <c r="A39" s="1">
        <v>13</v>
      </c>
      <c r="B39" s="15" t="s">
        <v>109</v>
      </c>
      <c r="C39" s="3">
        <v>1</v>
      </c>
      <c r="D39" s="3">
        <v>4</v>
      </c>
      <c r="E39" s="3">
        <v>5</v>
      </c>
      <c r="F39" s="3">
        <v>5</v>
      </c>
      <c r="G39" s="3">
        <v>5</v>
      </c>
      <c r="H39" s="3">
        <v>5</v>
      </c>
      <c r="M39" s="2">
        <f t="shared" si="1"/>
        <v>25</v>
      </c>
      <c r="P39" s="5"/>
      <c r="Q39" s="5"/>
      <c r="R39" s="5"/>
      <c r="S39" s="5"/>
    </row>
    <row r="40" spans="1:20" x14ac:dyDescent="0.35">
      <c r="A40" s="1">
        <v>14</v>
      </c>
      <c r="B40" s="15" t="s">
        <v>9</v>
      </c>
      <c r="C40" s="3">
        <v>2</v>
      </c>
      <c r="D40" s="3">
        <v>5</v>
      </c>
      <c r="E40" s="3">
        <v>4</v>
      </c>
      <c r="F40" s="3">
        <v>4</v>
      </c>
      <c r="G40" s="3">
        <v>5</v>
      </c>
      <c r="H40" s="3">
        <v>5</v>
      </c>
      <c r="M40" s="2">
        <f t="shared" si="1"/>
        <v>25</v>
      </c>
      <c r="Q40" s="12"/>
      <c r="R40" s="5"/>
      <c r="S40" s="5"/>
    </row>
    <row r="41" spans="1:20" x14ac:dyDescent="0.35">
      <c r="A41" s="1">
        <v>15</v>
      </c>
      <c r="B41" s="16" t="s">
        <v>103</v>
      </c>
      <c r="C41" s="3">
        <v>2</v>
      </c>
      <c r="D41" s="3">
        <v>5</v>
      </c>
      <c r="E41" s="3">
        <v>5</v>
      </c>
      <c r="F41" s="3">
        <v>5</v>
      </c>
      <c r="G41" s="3">
        <v>3</v>
      </c>
      <c r="H41" s="3">
        <v>3</v>
      </c>
      <c r="M41" s="2">
        <f t="shared" si="1"/>
        <v>23</v>
      </c>
      <c r="Q41" s="12"/>
      <c r="R41" s="5"/>
      <c r="S41" s="5"/>
    </row>
    <row r="42" spans="1:20" x14ac:dyDescent="0.35">
      <c r="A42" s="1">
        <v>16</v>
      </c>
      <c r="B42" s="15" t="s">
        <v>13</v>
      </c>
      <c r="C42" s="3">
        <v>1</v>
      </c>
      <c r="D42" s="3">
        <v>3</v>
      </c>
      <c r="E42" s="3">
        <v>4</v>
      </c>
      <c r="F42" s="3">
        <v>4</v>
      </c>
      <c r="G42" s="3">
        <v>4</v>
      </c>
      <c r="H42" s="3">
        <v>4</v>
      </c>
      <c r="M42" s="2">
        <f t="shared" si="1"/>
        <v>20</v>
      </c>
      <c r="R42" s="11"/>
    </row>
    <row r="43" spans="1:20" x14ac:dyDescent="0.35">
      <c r="A43" s="1">
        <v>17</v>
      </c>
      <c r="B43" s="15" t="s">
        <v>107</v>
      </c>
      <c r="C43" s="3">
        <v>1</v>
      </c>
      <c r="D43" s="3">
        <v>4</v>
      </c>
      <c r="E43" s="3">
        <v>3</v>
      </c>
      <c r="F43" s="3">
        <v>3</v>
      </c>
      <c r="G43" s="3">
        <v>4</v>
      </c>
      <c r="H43" s="3">
        <v>4</v>
      </c>
      <c r="M43" s="2">
        <f t="shared" si="1"/>
        <v>19</v>
      </c>
      <c r="Q43" s="5"/>
      <c r="R43" s="5"/>
      <c r="S43" s="5"/>
    </row>
    <row r="44" spans="1:20" x14ac:dyDescent="0.35">
      <c r="A44" s="1">
        <v>18</v>
      </c>
      <c r="B44" s="15" t="s">
        <v>102</v>
      </c>
      <c r="C44" s="3">
        <v>1</v>
      </c>
      <c r="D44" s="3">
        <v>3</v>
      </c>
      <c r="E44" s="3">
        <v>3</v>
      </c>
      <c r="F44" s="3">
        <v>3</v>
      </c>
      <c r="G44" s="3">
        <v>3</v>
      </c>
      <c r="H44" s="3">
        <v>3</v>
      </c>
      <c r="M44" s="2">
        <f t="shared" si="1"/>
        <v>16</v>
      </c>
      <c r="R44" s="7"/>
      <c r="S44" s="11"/>
    </row>
    <row r="45" spans="1:20" x14ac:dyDescent="0.35">
      <c r="A45" s="1">
        <v>19</v>
      </c>
      <c r="B45" s="15" t="s">
        <v>14</v>
      </c>
      <c r="C45" s="3">
        <v>1</v>
      </c>
      <c r="D45" s="3">
        <v>3</v>
      </c>
      <c r="E45" s="3">
        <v>3</v>
      </c>
      <c r="F45" s="3">
        <v>3</v>
      </c>
      <c r="G45" s="3">
        <v>3</v>
      </c>
      <c r="H45" s="3">
        <v>3</v>
      </c>
      <c r="M45" s="2">
        <f t="shared" si="1"/>
        <v>16</v>
      </c>
      <c r="R45" s="5"/>
      <c r="S45" s="11"/>
    </row>
    <row r="46" spans="1:20" x14ac:dyDescent="0.35">
      <c r="B46" s="4"/>
    </row>
    <row r="47" spans="1:20" x14ac:dyDescent="0.35">
      <c r="B47" s="4"/>
    </row>
    <row r="48" spans="1:20" x14ac:dyDescent="0.35">
      <c r="B48" s="4"/>
    </row>
    <row r="49" spans="2:2" x14ac:dyDescent="0.35">
      <c r="B49" s="4"/>
    </row>
    <row r="50" spans="2:2" x14ac:dyDescent="0.35">
      <c r="B50" s="4"/>
    </row>
    <row r="51" spans="2:2" x14ac:dyDescent="0.35">
      <c r="B51" s="4"/>
    </row>
  </sheetData>
  <sortState xmlns:xlrd2="http://schemas.microsoft.com/office/spreadsheetml/2017/richdata2" ref="B27:M45">
    <sortCondition descending="1" ref="M27:M45"/>
    <sortCondition ref="B27:B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G76"/>
  <sheetViews>
    <sheetView topLeftCell="A55" workbookViewId="0">
      <selection activeCell="G72" sqref="G72"/>
    </sheetView>
  </sheetViews>
  <sheetFormatPr defaultColWidth="9.1796875" defaultRowHeight="12.5" x14ac:dyDescent="0.25"/>
  <cols>
    <col min="1" max="1" width="9.1796875" style="5"/>
    <col min="2" max="3" width="35.7265625" style="5" customWidth="1"/>
    <col min="4" max="5" width="7.1796875" style="13" customWidth="1"/>
    <col min="6" max="6" width="2.1796875" style="5" customWidth="1"/>
    <col min="7" max="7" width="35.7265625" style="5" customWidth="1"/>
    <col min="8" max="16384" width="9.1796875" style="5"/>
  </cols>
  <sheetData>
    <row r="1" spans="1:7" ht="13" x14ac:dyDescent="0.3">
      <c r="A1" s="7"/>
      <c r="B1" s="8" t="s">
        <v>89</v>
      </c>
    </row>
    <row r="2" spans="1:7" ht="13" x14ac:dyDescent="0.3">
      <c r="A2" s="7"/>
      <c r="B2" s="14" t="s">
        <v>115</v>
      </c>
    </row>
    <row r="3" spans="1:7" ht="13" x14ac:dyDescent="0.3">
      <c r="A3" s="7" t="s">
        <v>32</v>
      </c>
      <c r="D3" s="14" t="s">
        <v>47</v>
      </c>
      <c r="E3" s="14" t="s">
        <v>48</v>
      </c>
      <c r="G3" s="7" t="s">
        <v>70</v>
      </c>
    </row>
    <row r="4" spans="1:7" x14ac:dyDescent="0.25">
      <c r="B4" s="5" t="str">
        <f>'G1'!A5</f>
        <v>ACS Baller Bucuresti</v>
      </c>
      <c r="C4" s="5" t="str">
        <f>'G1'!A6</f>
        <v>ACS Cuza Pirates Braila</v>
      </c>
      <c r="F4" s="5">
        <v>1</v>
      </c>
      <c r="G4" s="5" t="str">
        <f>C5</f>
        <v>ACS Dan Dacian Bucuresti</v>
      </c>
    </row>
    <row r="5" spans="1:7" x14ac:dyDescent="0.25">
      <c r="B5" s="5" t="str">
        <f>'G1'!A6</f>
        <v>ACS Cuza Pirates Braila</v>
      </c>
      <c r="C5" s="5" t="str">
        <f>'G1'!A4</f>
        <v>ACS Dan Dacian Bucuresti</v>
      </c>
      <c r="F5" s="5">
        <v>2</v>
      </c>
      <c r="G5" s="5" t="str">
        <f>C6</f>
        <v>ACS Baller Bucuresti</v>
      </c>
    </row>
    <row r="6" spans="1:7" x14ac:dyDescent="0.25">
      <c r="B6" s="5" t="str">
        <f>'G1'!A4</f>
        <v>ACS Dan Dacian Bucuresti</v>
      </c>
      <c r="C6" s="5" t="str">
        <f>'G1'!A5</f>
        <v>ACS Baller Bucuresti</v>
      </c>
      <c r="F6" s="5">
        <v>3</v>
      </c>
      <c r="G6" s="5" t="str">
        <f>C4</f>
        <v>ACS Cuza Pirates Braila</v>
      </c>
    </row>
    <row r="8" spans="1:7" ht="13" x14ac:dyDescent="0.3">
      <c r="A8" s="7" t="s">
        <v>33</v>
      </c>
      <c r="G8" s="7" t="s">
        <v>71</v>
      </c>
    </row>
    <row r="9" spans="1:7" x14ac:dyDescent="0.25">
      <c r="B9" s="5" t="str">
        <f>'G1'!A10</f>
        <v>CSO Voluntari</v>
      </c>
      <c r="C9" s="5" t="str">
        <f>'G1'!A11</f>
        <v>CSS Ploiesti</v>
      </c>
      <c r="F9" s="5">
        <v>1</v>
      </c>
      <c r="G9" s="5" t="str">
        <f>C9</f>
        <v>CSS Ploiesti</v>
      </c>
    </row>
    <row r="10" spans="1:7" x14ac:dyDescent="0.25">
      <c r="B10" s="5" t="str">
        <f>'G1'!A11</f>
        <v>CSS Ploiesti</v>
      </c>
      <c r="C10" s="5" t="str">
        <f>'G1'!A9</f>
        <v>CS Fly OC Constanta</v>
      </c>
      <c r="F10" s="5">
        <v>2</v>
      </c>
      <c r="G10" s="5" t="str">
        <f>C10</f>
        <v>CS Fly OC Constanta</v>
      </c>
    </row>
    <row r="11" spans="1:7" x14ac:dyDescent="0.25">
      <c r="B11" s="5" t="str">
        <f>'G1'!A9</f>
        <v>CS Fly OC Constanta</v>
      </c>
      <c r="C11" s="5" t="str">
        <f>'G1'!A10</f>
        <v>CSO Voluntari</v>
      </c>
      <c r="F11" s="5">
        <v>3</v>
      </c>
      <c r="G11" s="5" t="str">
        <f>C11</f>
        <v>CSO Voluntari</v>
      </c>
    </row>
    <row r="13" spans="1:7" ht="13" x14ac:dyDescent="0.3">
      <c r="A13" s="7" t="s">
        <v>34</v>
      </c>
      <c r="G13" s="7" t="s">
        <v>72</v>
      </c>
    </row>
    <row r="14" spans="1:7" x14ac:dyDescent="0.25">
      <c r="B14" s="5" t="str">
        <f>'G1'!A15</f>
        <v>CSS Buzau</v>
      </c>
      <c r="C14" s="5" t="str">
        <f>'G1'!A16</f>
        <v>ACS Sto-Mart Iasi</v>
      </c>
      <c r="F14" s="5">
        <v>1</v>
      </c>
      <c r="G14" s="5" t="str">
        <f>C14</f>
        <v>ACS Sto-Mart Iasi</v>
      </c>
    </row>
    <row r="15" spans="1:7" x14ac:dyDescent="0.25">
      <c r="B15" s="5" t="str">
        <f>'G1'!A16</f>
        <v>ACS Sto-Mart Iasi</v>
      </c>
      <c r="C15" s="5" t="str">
        <f>'G1'!A14</f>
        <v>CSS Bacau</v>
      </c>
      <c r="F15" s="5">
        <v>2</v>
      </c>
      <c r="G15" s="5" t="str">
        <f>C15</f>
        <v>CSS Bacau</v>
      </c>
    </row>
    <row r="16" spans="1:7" x14ac:dyDescent="0.25">
      <c r="B16" s="5" t="str">
        <f>'G1'!A14</f>
        <v>CSS Bacau</v>
      </c>
      <c r="C16" s="5" t="str">
        <f>'G1'!A15</f>
        <v>CSS Buzau</v>
      </c>
      <c r="F16" s="5">
        <v>3</v>
      </c>
      <c r="G16" s="5" t="str">
        <f>C16</f>
        <v>CSS Buzau</v>
      </c>
    </row>
    <row r="18" spans="1:7" ht="13" x14ac:dyDescent="0.3">
      <c r="A18" s="7" t="s">
        <v>35</v>
      </c>
      <c r="G18" s="7" t="s">
        <v>73</v>
      </c>
    </row>
    <row r="19" spans="1:7" x14ac:dyDescent="0.25">
      <c r="B19" s="5" t="str">
        <f>'G1'!A20</f>
        <v>BC Slam Bucuresti</v>
      </c>
      <c r="C19" s="5" t="str">
        <f>'G1'!A21</f>
        <v>ACS Playball Bucuresti</v>
      </c>
      <c r="F19" s="5">
        <v>1</v>
      </c>
      <c r="G19" s="5" t="str">
        <f>C21</f>
        <v>BC Slam Bucuresti</v>
      </c>
    </row>
    <row r="20" spans="1:7" x14ac:dyDescent="0.25">
      <c r="B20" s="5" t="str">
        <f>'G1'!A21</f>
        <v>ACS Playball Bucuresti</v>
      </c>
      <c r="C20" s="5" t="str">
        <f>'G1'!A19</f>
        <v>ABC Leii Bucuresti</v>
      </c>
      <c r="F20" s="5">
        <v>2</v>
      </c>
      <c r="G20" s="5" t="str">
        <f>C20</f>
        <v>ABC Leii Bucuresti</v>
      </c>
    </row>
    <row r="21" spans="1:7" x14ac:dyDescent="0.25">
      <c r="B21" s="5" t="str">
        <f>'G1'!A19</f>
        <v>ABC Leii Bucuresti</v>
      </c>
      <c r="C21" s="5" t="str">
        <f>'G1'!A20</f>
        <v>BC Slam Bucuresti</v>
      </c>
      <c r="F21" s="5">
        <v>3</v>
      </c>
      <c r="G21" s="5" t="str">
        <f>C19</f>
        <v>ACS Playball Bucuresti</v>
      </c>
    </row>
    <row r="23" spans="1:7" ht="13" x14ac:dyDescent="0.3">
      <c r="A23" s="7" t="s">
        <v>36</v>
      </c>
      <c r="G23" s="7" t="s">
        <v>74</v>
      </c>
    </row>
    <row r="24" spans="1:7" x14ac:dyDescent="0.25">
      <c r="B24" s="5" t="str">
        <f>'G1'!C5</f>
        <v>CSS nr.4 Bucuresti</v>
      </c>
      <c r="C24" s="5" t="str">
        <f>'G1'!C6</f>
        <v>ACS Vilis Bucuresti</v>
      </c>
      <c r="F24" s="5">
        <v>1</v>
      </c>
      <c r="G24" s="5" t="str">
        <f>C25</f>
        <v>CSS nr.5 Bucuresti</v>
      </c>
    </row>
    <row r="25" spans="1:7" x14ac:dyDescent="0.25">
      <c r="B25" s="5" t="str">
        <f>'G1'!C6</f>
        <v>ACS Vilis Bucuresti</v>
      </c>
      <c r="C25" s="5" t="str">
        <f>'G1'!C4</f>
        <v>CSS nr.5 Bucuresti</v>
      </c>
      <c r="F25" s="5">
        <v>2</v>
      </c>
      <c r="G25" s="5" t="str">
        <f>C26</f>
        <v>CSS nr.4 Bucuresti</v>
      </c>
    </row>
    <row r="26" spans="1:7" x14ac:dyDescent="0.25">
      <c r="B26" s="5" t="str">
        <f>'G1'!C4</f>
        <v>CSS nr.5 Bucuresti</v>
      </c>
      <c r="C26" s="5" t="str">
        <f>'G1'!C5</f>
        <v>CSS nr.4 Bucuresti</v>
      </c>
      <c r="F26" s="5">
        <v>3</v>
      </c>
      <c r="G26" s="5" t="str">
        <f>C24</f>
        <v>ACS Vilis Bucuresti</v>
      </c>
    </row>
    <row r="28" spans="1:7" ht="13" x14ac:dyDescent="0.3">
      <c r="A28" s="7" t="s">
        <v>67</v>
      </c>
      <c r="G28" s="7" t="s">
        <v>75</v>
      </c>
    </row>
    <row r="29" spans="1:7" x14ac:dyDescent="0.25">
      <c r="B29" s="5" t="str">
        <f>'G1'!C10</f>
        <v>ABC Laguna Bucuresti</v>
      </c>
      <c r="C29" s="5" t="str">
        <f>'G1'!C11</f>
        <v>ACS Pro Basketball Group Bucuresti</v>
      </c>
      <c r="F29" s="5">
        <v>1</v>
      </c>
      <c r="G29" s="5" t="str">
        <f>C31</f>
        <v>ABC Laguna Bucuresti</v>
      </c>
    </row>
    <row r="30" spans="1:7" x14ac:dyDescent="0.25">
      <c r="B30" s="5" t="str">
        <f>'G1'!C11</f>
        <v>ACS Pro Basketball Group Bucuresti</v>
      </c>
      <c r="C30" s="5" t="str">
        <f>'G1'!C9</f>
        <v>CN Aurel Vlaicu Bucuresti</v>
      </c>
      <c r="F30" s="5">
        <v>2</v>
      </c>
      <c r="G30" s="5" t="str">
        <f>C30</f>
        <v>CN Aurel Vlaicu Bucuresti</v>
      </c>
    </row>
    <row r="31" spans="1:7" x14ac:dyDescent="0.25">
      <c r="B31" s="5" t="str">
        <f>'G1'!C9</f>
        <v>CN Aurel Vlaicu Bucuresti</v>
      </c>
      <c r="C31" s="5" t="str">
        <f>'G1'!C10</f>
        <v>ABC Laguna Bucuresti</v>
      </c>
      <c r="F31" s="5">
        <v>3</v>
      </c>
      <c r="G31" s="5" t="str">
        <f>C29</f>
        <v>ACS Pro Basketball Group Bucuresti</v>
      </c>
    </row>
    <row r="33" spans="1:7" ht="13" x14ac:dyDescent="0.3">
      <c r="A33" s="7" t="s">
        <v>68</v>
      </c>
      <c r="G33" s="7" t="s">
        <v>76</v>
      </c>
    </row>
    <row r="34" spans="1:7" x14ac:dyDescent="0.25">
      <c r="B34" s="5" t="str">
        <f>'G1'!C15</f>
        <v>ACS Deceneu Tulcea</v>
      </c>
      <c r="C34" s="5" t="str">
        <f>'G1'!C16</f>
        <v>ACS Academia de Baschet Phoenix Galati</v>
      </c>
      <c r="F34" s="5">
        <v>1</v>
      </c>
      <c r="G34" s="5" t="str">
        <f>C34</f>
        <v>ACS Academia de Baschet Phoenix Galati</v>
      </c>
    </row>
    <row r="35" spans="1:7" x14ac:dyDescent="0.25">
      <c r="B35" s="5" t="str">
        <f>'G1'!C16</f>
        <v>ACS Academia de Baschet Phoenix Galati</v>
      </c>
      <c r="C35" s="5" t="str">
        <f>'G1'!C14</f>
        <v>CSS Tulcea</v>
      </c>
      <c r="F35" s="5">
        <v>2</v>
      </c>
      <c r="G35" s="5" t="str">
        <f>C35</f>
        <v>CSS Tulcea</v>
      </c>
    </row>
    <row r="36" spans="1:7" x14ac:dyDescent="0.25">
      <c r="B36" s="5" t="str">
        <f>'G1'!C14</f>
        <v>CSS Tulcea</v>
      </c>
      <c r="C36" s="5" t="str">
        <f>'G1'!C15</f>
        <v>ACS Deceneu Tulcea</v>
      </c>
      <c r="F36" s="5">
        <v>3</v>
      </c>
      <c r="G36" s="5" t="str">
        <f>C36</f>
        <v>ACS Deceneu Tulcea</v>
      </c>
    </row>
    <row r="38" spans="1:7" ht="13" x14ac:dyDescent="0.3">
      <c r="A38" s="7" t="s">
        <v>69</v>
      </c>
      <c r="G38" s="7" t="s">
        <v>77</v>
      </c>
    </row>
    <row r="39" spans="1:7" x14ac:dyDescent="0.25">
      <c r="B39" s="5" t="str">
        <f>'G1'!C20</f>
        <v>LPS Viitorul Pitesti</v>
      </c>
      <c r="C39" s="5" t="str">
        <f>'G1'!C21</f>
        <v>CSS - BCN Ramnicu Valcea</v>
      </c>
      <c r="F39" s="5">
        <v>1</v>
      </c>
      <c r="G39" s="5" t="str">
        <f>C41</f>
        <v>LPS Viitorul Pitesti</v>
      </c>
    </row>
    <row r="40" spans="1:7" x14ac:dyDescent="0.25">
      <c r="B40" s="5" t="str">
        <f>'G1'!C21</f>
        <v>CSS - BCN Ramnicu Valcea</v>
      </c>
      <c r="C40" s="5" t="str">
        <f>'G1'!C19</f>
        <v>CS Magic Champions Bucuresti</v>
      </c>
      <c r="F40" s="5">
        <v>2</v>
      </c>
      <c r="G40" s="5" t="str">
        <f>C40</f>
        <v>CS Magic Champions Bucuresti</v>
      </c>
    </row>
    <row r="41" spans="1:7" x14ac:dyDescent="0.25">
      <c r="B41" s="5" t="str">
        <f>'G1'!C19</f>
        <v>CS Magic Champions Bucuresti</v>
      </c>
      <c r="C41" s="5" t="str">
        <f>'G1'!C20</f>
        <v>LPS Viitorul Pitesti</v>
      </c>
      <c r="F41" s="5">
        <v>3</v>
      </c>
      <c r="G41" s="5" t="str">
        <f>C39</f>
        <v>CSS - BCN Ramnicu Valcea</v>
      </c>
    </row>
    <row r="43" spans="1:7" ht="13" x14ac:dyDescent="0.3">
      <c r="A43" s="7" t="s">
        <v>40</v>
      </c>
      <c r="G43" s="7" t="s">
        <v>78</v>
      </c>
    </row>
    <row r="44" spans="1:7" x14ac:dyDescent="0.25">
      <c r="B44" s="5" t="str">
        <f>'G1'!E5</f>
        <v>ACS BC Lions Craiova</v>
      </c>
      <c r="C44" s="5" t="str">
        <f>'G1'!E6</f>
        <v>ACS ID Ingerii Baniei Craiova</v>
      </c>
      <c r="F44" s="5">
        <v>1</v>
      </c>
      <c r="G44" s="5" t="str">
        <f>C44</f>
        <v>ACS ID Ingerii Baniei Craiova</v>
      </c>
    </row>
    <row r="45" spans="1:7" x14ac:dyDescent="0.25">
      <c r="B45" s="5" t="str">
        <f>'G1'!E6</f>
        <v>ACS ID Ingerii Baniei Craiova</v>
      </c>
      <c r="C45" s="5" t="str">
        <f>'G1'!E4</f>
        <v>ACS Champions Bucuresti - Craiova</v>
      </c>
      <c r="F45" s="5">
        <v>2</v>
      </c>
      <c r="G45" s="5" t="str">
        <f>C45</f>
        <v>ACS Champions Bucuresti - Craiova</v>
      </c>
    </row>
    <row r="46" spans="1:7" x14ac:dyDescent="0.25">
      <c r="B46" s="5" t="str">
        <f>'G1'!E4</f>
        <v>ACS Champions Bucuresti - Craiova</v>
      </c>
      <c r="C46" s="5" t="str">
        <f>'G1'!E5</f>
        <v>ACS BC Lions Craiova</v>
      </c>
      <c r="F46" s="5">
        <v>3</v>
      </c>
      <c r="G46" s="5" t="str">
        <f>C46</f>
        <v>ACS BC Lions Craiova</v>
      </c>
    </row>
    <row r="48" spans="1:7" ht="13" x14ac:dyDescent="0.3">
      <c r="A48" s="7" t="s">
        <v>41</v>
      </c>
      <c r="G48" s="7" t="s">
        <v>79</v>
      </c>
    </row>
    <row r="49" spans="1:7" x14ac:dyDescent="0.25">
      <c r="B49" s="5" t="str">
        <f>'G1'!E10</f>
        <v>BC - CSU Sibiu</v>
      </c>
      <c r="C49" s="5" t="str">
        <f>'G1'!E11</f>
        <v>CSS Sibiu</v>
      </c>
      <c r="F49" s="5">
        <v>1</v>
      </c>
      <c r="G49" s="5" t="str">
        <f>C50</f>
        <v>CSS - CSM Targu Jiu</v>
      </c>
    </row>
    <row r="50" spans="1:7" x14ac:dyDescent="0.25">
      <c r="B50" s="5" t="str">
        <f>'G1'!E11</f>
        <v>CSS Sibiu</v>
      </c>
      <c r="C50" s="5" t="str">
        <f>'G1'!E9</f>
        <v>CSS - CSM Targu Jiu</v>
      </c>
      <c r="F50" s="5">
        <v>2</v>
      </c>
      <c r="G50" s="5" t="str">
        <f>C51</f>
        <v>BC - CSU Sibiu</v>
      </c>
    </row>
    <row r="51" spans="1:7" x14ac:dyDescent="0.25">
      <c r="B51" s="5" t="str">
        <f>'G1'!E9</f>
        <v>CSS - CSM Targu Jiu</v>
      </c>
      <c r="C51" s="5" t="str">
        <f>'G1'!E10</f>
        <v>BC - CSU Sibiu</v>
      </c>
      <c r="F51" s="5">
        <v>3</v>
      </c>
      <c r="G51" s="5" t="str">
        <f>C49</f>
        <v>CSS Sibiu</v>
      </c>
    </row>
    <row r="53" spans="1:7" ht="13" x14ac:dyDescent="0.3">
      <c r="A53" s="7" t="s">
        <v>42</v>
      </c>
      <c r="G53" s="7" t="s">
        <v>80</v>
      </c>
    </row>
    <row r="54" spans="1:7" x14ac:dyDescent="0.25">
      <c r="B54" s="5" t="str">
        <f>'G1'!E15</f>
        <v>CSS Brasovia Brasov</v>
      </c>
      <c r="C54" s="5" t="str">
        <f>'G1'!E16</f>
        <v>ABC Galactica Brasov</v>
      </c>
      <c r="F54" s="5">
        <v>1</v>
      </c>
      <c r="G54" s="5" t="str">
        <f>C55</f>
        <v>CSU Brasov</v>
      </c>
    </row>
    <row r="55" spans="1:7" x14ac:dyDescent="0.25">
      <c r="B55" s="5" t="str">
        <f>'G1'!E16</f>
        <v>ABC Galactica Brasov</v>
      </c>
      <c r="C55" s="5" t="str">
        <f>'G1'!E14</f>
        <v>CSU Brasov</v>
      </c>
      <c r="F55" s="5">
        <v>2</v>
      </c>
      <c r="G55" s="5" t="str">
        <f>C54</f>
        <v>ABC Galactica Brasov</v>
      </c>
    </row>
    <row r="56" spans="1:7" x14ac:dyDescent="0.25">
      <c r="B56" s="5" t="str">
        <f>'G1'!E14</f>
        <v>CSU Brasov</v>
      </c>
      <c r="C56" s="5" t="str">
        <f>'G1'!E15</f>
        <v>CSS Brasovia Brasov</v>
      </c>
      <c r="F56" s="5">
        <v>3</v>
      </c>
      <c r="G56" s="5" t="str">
        <f>C56</f>
        <v>CSS Brasovia Brasov</v>
      </c>
    </row>
    <row r="58" spans="1:7" ht="13" x14ac:dyDescent="0.3">
      <c r="A58" s="7" t="s">
        <v>43</v>
      </c>
      <c r="G58" s="7" t="s">
        <v>81</v>
      </c>
    </row>
    <row r="59" spans="1:7" x14ac:dyDescent="0.25">
      <c r="B59" s="5" t="str">
        <f>'G1'!E20</f>
        <v>---</v>
      </c>
      <c r="C59" s="5" t="str">
        <f>'G1'!E21</f>
        <v>---</v>
      </c>
      <c r="F59" s="5">
        <v>1</v>
      </c>
      <c r="G59" s="5" t="str">
        <f>C60</f>
        <v>ACS U-BT - 1 Cluj Napoca</v>
      </c>
    </row>
    <row r="60" spans="1:7" x14ac:dyDescent="0.25">
      <c r="B60" s="5" t="str">
        <f>'G1'!E21</f>
        <v>---</v>
      </c>
      <c r="C60" s="5" t="str">
        <f>'G1'!E19</f>
        <v>ACS U-BT - 1 Cluj Napoca</v>
      </c>
      <c r="F60" s="5">
        <v>2</v>
      </c>
      <c r="G60" s="5" t="str">
        <f>C59</f>
        <v>---</v>
      </c>
    </row>
    <row r="61" spans="1:7" x14ac:dyDescent="0.25">
      <c r="B61" s="5" t="str">
        <f>'G1'!E19</f>
        <v>ACS U-BT - 1 Cluj Napoca</v>
      </c>
      <c r="C61" s="5" t="str">
        <f>'G1'!E20</f>
        <v>---</v>
      </c>
      <c r="F61" s="5">
        <v>3</v>
      </c>
      <c r="G61" s="5" t="str">
        <f>C61</f>
        <v>---</v>
      </c>
    </row>
    <row r="63" spans="1:7" ht="13" x14ac:dyDescent="0.3">
      <c r="A63" s="7" t="s">
        <v>44</v>
      </c>
      <c r="G63" s="7" t="s">
        <v>82</v>
      </c>
    </row>
    <row r="64" spans="1:7" x14ac:dyDescent="0.25">
      <c r="B64" s="5" t="str">
        <f>'G1'!G5</f>
        <v>ACS Wild Cats Baia Mare</v>
      </c>
      <c r="C64" s="5" t="str">
        <f>'G1'!G6</f>
        <v>ABC Magic Satu Mare</v>
      </c>
      <c r="F64" s="5">
        <v>1</v>
      </c>
      <c r="G64" s="5" t="str">
        <f>C64</f>
        <v>ABC Magic Satu Mare</v>
      </c>
    </row>
    <row r="65" spans="1:7" x14ac:dyDescent="0.25">
      <c r="B65" s="5" t="str">
        <f>'G1'!G6</f>
        <v>ABC Magic Satu Mare</v>
      </c>
      <c r="C65" s="5" t="str">
        <f>'G1'!G4</f>
        <v>CSS - CSM Sighetu Marmatiei</v>
      </c>
      <c r="F65" s="5">
        <v>2</v>
      </c>
      <c r="G65" s="5" t="str">
        <f>C65</f>
        <v>CSS - CSM Sighetu Marmatiei</v>
      </c>
    </row>
    <row r="66" spans="1:7" x14ac:dyDescent="0.25">
      <c r="B66" s="5" t="str">
        <f>'G1'!G4</f>
        <v>CSS - CSM Sighetu Marmatiei</v>
      </c>
      <c r="C66" s="5" t="str">
        <f>'G1'!G5</f>
        <v>ACS Wild Cats Baia Mare</v>
      </c>
      <c r="F66" s="5">
        <v>3</v>
      </c>
      <c r="G66" s="5" t="str">
        <f>C66</f>
        <v>ACS Wild Cats Baia Mare</v>
      </c>
    </row>
    <row r="68" spans="1:7" ht="13" x14ac:dyDescent="0.3">
      <c r="A68" s="7" t="s">
        <v>45</v>
      </c>
      <c r="G68" s="7" t="s">
        <v>83</v>
      </c>
    </row>
    <row r="69" spans="1:7" x14ac:dyDescent="0.25">
      <c r="B69" s="5" t="str">
        <f>'G1'!G10</f>
        <v>LPS Targu Mures</v>
      </c>
      <c r="C69" s="5" t="str">
        <f>'G1'!G11</f>
        <v>ACS U-BT - 2 Cluj Napoca</v>
      </c>
      <c r="F69" s="5">
        <v>1</v>
      </c>
      <c r="G69" s="5" t="str">
        <f>C71</f>
        <v>LPS Targu Mures</v>
      </c>
    </row>
    <row r="70" spans="1:7" x14ac:dyDescent="0.25">
      <c r="B70" s="5" t="str">
        <f>'G1'!G11</f>
        <v>ACS U-BT - 2 Cluj Napoca</v>
      </c>
      <c r="C70" s="5" t="str">
        <f>'G1'!G9</f>
        <v>CSS Viitorul Cluj Napoca</v>
      </c>
      <c r="F70" s="5">
        <v>2</v>
      </c>
      <c r="G70" s="5" t="str">
        <f>C69</f>
        <v>ACS U-BT - 2 Cluj Napoca</v>
      </c>
    </row>
    <row r="71" spans="1:7" x14ac:dyDescent="0.25">
      <c r="B71" s="5" t="str">
        <f>'G1'!G9</f>
        <v>CSS Viitorul Cluj Napoca</v>
      </c>
      <c r="C71" s="5" t="str">
        <f>'G1'!G10</f>
        <v>LPS Targu Mures</v>
      </c>
      <c r="F71" s="5">
        <v>3</v>
      </c>
      <c r="G71" s="5" t="str">
        <f>C70</f>
        <v>CSS Viitorul Cluj Napoca</v>
      </c>
    </row>
    <row r="73" spans="1:7" ht="13" x14ac:dyDescent="0.3">
      <c r="A73" s="7" t="s">
        <v>46</v>
      </c>
      <c r="G73" s="7" t="s">
        <v>84</v>
      </c>
    </row>
    <row r="74" spans="1:7" x14ac:dyDescent="0.25">
      <c r="B74" s="5" t="str">
        <f>'G1'!G15</f>
        <v>CSS Bega Timisoara</v>
      </c>
      <c r="C74" s="5" t="str">
        <f>'G1'!G16</f>
        <v>LPS Cetate Deva</v>
      </c>
      <c r="F74" s="5">
        <v>1</v>
      </c>
      <c r="G74" s="5" t="str">
        <f>C76</f>
        <v>CSS Bega Timisoara</v>
      </c>
    </row>
    <row r="75" spans="1:7" x14ac:dyDescent="0.25">
      <c r="B75" s="5" t="str">
        <f>'G1'!G16</f>
        <v>LPS Cetate Deva</v>
      </c>
      <c r="C75" s="5" t="str">
        <f>'G1'!G14</f>
        <v>LPS Bihorul - CSM Oradea</v>
      </c>
      <c r="F75" s="5">
        <v>2</v>
      </c>
      <c r="G75" s="5" t="str">
        <f>C75</f>
        <v>LPS Bihorul - CSM Oradea</v>
      </c>
    </row>
    <row r="76" spans="1:7" x14ac:dyDescent="0.25">
      <c r="B76" s="5" t="str">
        <f>'G1'!G14</f>
        <v>LPS Bihorul - CSM Oradea</v>
      </c>
      <c r="C76" s="5" t="str">
        <f>'G1'!G15</f>
        <v>CSS Bega Timisoara</v>
      </c>
      <c r="F76" s="5">
        <v>3</v>
      </c>
      <c r="G76" s="5" t="str">
        <f>C74</f>
        <v>LPS Cetate Deva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I49"/>
  <sheetViews>
    <sheetView workbookViewId="0">
      <selection activeCell="G21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9" ht="13" x14ac:dyDescent="0.3">
      <c r="A1" s="23" t="s">
        <v>89</v>
      </c>
      <c r="B1" s="23"/>
      <c r="C1" s="23"/>
      <c r="D1" s="23"/>
      <c r="E1" s="23"/>
      <c r="F1" s="23"/>
      <c r="G1" s="23"/>
    </row>
    <row r="2" spans="1:9" ht="13" x14ac:dyDescent="0.3">
      <c r="C2" s="24" t="s">
        <v>31</v>
      </c>
      <c r="D2" s="24"/>
      <c r="E2" s="24"/>
    </row>
    <row r="3" spans="1:9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9" x14ac:dyDescent="0.25">
      <c r="A4" s="16" t="s">
        <v>4</v>
      </c>
      <c r="C4" s="15" t="s">
        <v>86</v>
      </c>
      <c r="E4" s="15" t="s">
        <v>110</v>
      </c>
      <c r="G4" s="16" t="s">
        <v>106</v>
      </c>
      <c r="H4" s="11"/>
    </row>
    <row r="5" spans="1:9" x14ac:dyDescent="0.25">
      <c r="A5" s="16" t="s">
        <v>97</v>
      </c>
      <c r="C5" s="15" t="s">
        <v>108</v>
      </c>
      <c r="E5" s="16" t="s">
        <v>1</v>
      </c>
      <c r="F5" s="11"/>
      <c r="G5" s="16" t="s">
        <v>112</v>
      </c>
      <c r="H5" s="11"/>
    </row>
    <row r="6" spans="1:9" x14ac:dyDescent="0.25">
      <c r="A6" s="16" t="s">
        <v>98</v>
      </c>
      <c r="C6" s="16" t="s">
        <v>92</v>
      </c>
      <c r="E6" s="16" t="s">
        <v>3</v>
      </c>
      <c r="G6" s="15" t="s">
        <v>123</v>
      </c>
      <c r="H6" s="11"/>
    </row>
    <row r="7" spans="1:9" x14ac:dyDescent="0.25">
      <c r="B7" s="11"/>
      <c r="D7" s="11"/>
      <c r="F7" s="11"/>
      <c r="H7" s="11"/>
      <c r="I7" s="15"/>
    </row>
    <row r="8" spans="1:9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  <c r="I8" s="16"/>
    </row>
    <row r="9" spans="1:9" x14ac:dyDescent="0.25">
      <c r="A9" s="16" t="s">
        <v>87</v>
      </c>
      <c r="C9" s="15" t="s">
        <v>90</v>
      </c>
      <c r="E9" s="15" t="s">
        <v>101</v>
      </c>
      <c r="G9" s="16" t="s">
        <v>103</v>
      </c>
      <c r="H9" s="11"/>
      <c r="I9" s="16"/>
    </row>
    <row r="10" spans="1:9" x14ac:dyDescent="0.25">
      <c r="A10" s="15" t="s">
        <v>5</v>
      </c>
      <c r="B10" s="11"/>
      <c r="C10" s="15" t="s">
        <v>8</v>
      </c>
      <c r="D10" s="11"/>
      <c r="E10" s="15" t="s">
        <v>95</v>
      </c>
      <c r="G10" s="16" t="s">
        <v>6</v>
      </c>
    </row>
    <row r="11" spans="1:9" x14ac:dyDescent="0.25">
      <c r="A11" s="15" t="s">
        <v>91</v>
      </c>
      <c r="C11" s="16" t="s">
        <v>105</v>
      </c>
      <c r="E11" s="15" t="s">
        <v>9</v>
      </c>
      <c r="G11" s="15" t="s">
        <v>100</v>
      </c>
      <c r="H11" s="11"/>
    </row>
    <row r="13" spans="1:9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9" x14ac:dyDescent="0.25">
      <c r="A14" s="16" t="s">
        <v>2</v>
      </c>
      <c r="B14" s="11"/>
      <c r="C14" s="15" t="s">
        <v>99</v>
      </c>
      <c r="D14" s="11"/>
      <c r="E14" s="16" t="s">
        <v>10</v>
      </c>
      <c r="F14" s="11"/>
      <c r="G14" s="16" t="s">
        <v>7</v>
      </c>
      <c r="H14" s="11"/>
    </row>
    <row r="15" spans="1:9" x14ac:dyDescent="0.25">
      <c r="A15" s="16" t="s">
        <v>93</v>
      </c>
      <c r="B15" s="11"/>
      <c r="C15" s="16" t="s">
        <v>111</v>
      </c>
      <c r="D15" s="11"/>
      <c r="E15" s="15" t="s">
        <v>102</v>
      </c>
      <c r="G15" s="15" t="s">
        <v>13</v>
      </c>
    </row>
    <row r="16" spans="1:9" x14ac:dyDescent="0.25">
      <c r="A16" s="16" t="s">
        <v>88</v>
      </c>
      <c r="B16" s="21"/>
      <c r="C16" s="16" t="s">
        <v>85</v>
      </c>
      <c r="E16" s="15" t="s">
        <v>107</v>
      </c>
      <c r="F16" s="11"/>
      <c r="G16" s="15" t="s">
        <v>109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16" t="s">
        <v>12</v>
      </c>
      <c r="C19" s="15" t="s">
        <v>96</v>
      </c>
      <c r="D19" s="11"/>
      <c r="E19" s="15" t="s">
        <v>14</v>
      </c>
      <c r="H19" s="11"/>
    </row>
    <row r="20" spans="1:8" x14ac:dyDescent="0.25">
      <c r="A20" s="15" t="s">
        <v>94</v>
      </c>
      <c r="C20" s="16" t="s">
        <v>11</v>
      </c>
      <c r="D20" s="11"/>
      <c r="E20" s="12" t="s">
        <v>30</v>
      </c>
      <c r="F20" s="11"/>
      <c r="G20" s="11"/>
      <c r="H20" s="11"/>
    </row>
    <row r="21" spans="1:8" x14ac:dyDescent="0.25">
      <c r="A21" s="15" t="s">
        <v>113</v>
      </c>
      <c r="C21" s="16" t="s">
        <v>104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5" spans="1:8" x14ac:dyDescent="0.25">
      <c r="C25" s="11"/>
      <c r="D25" s="11"/>
    </row>
    <row r="26" spans="1:8" x14ac:dyDescent="0.25">
      <c r="A26" s="16"/>
      <c r="E26" s="15"/>
    </row>
    <row r="27" spans="1:8" x14ac:dyDescent="0.25">
      <c r="A27" s="15"/>
      <c r="E27" s="16"/>
    </row>
    <row r="28" spans="1:8" ht="13" x14ac:dyDescent="0.3">
      <c r="A28" s="16"/>
      <c r="B28" s="7"/>
      <c r="E28" s="16"/>
    </row>
    <row r="29" spans="1:8" x14ac:dyDescent="0.25">
      <c r="A29" s="15"/>
      <c r="B29" s="11"/>
      <c r="E29" s="16"/>
    </row>
    <row r="30" spans="1:8" x14ac:dyDescent="0.25">
      <c r="A30" s="16"/>
      <c r="E30" s="15"/>
    </row>
    <row r="31" spans="1:8" x14ac:dyDescent="0.25">
      <c r="A31" s="16"/>
      <c r="E31" s="15"/>
    </row>
    <row r="32" spans="1:8" x14ac:dyDescent="0.25">
      <c r="A32" s="16"/>
      <c r="E32" s="15"/>
    </row>
    <row r="33" spans="1:5" x14ac:dyDescent="0.25">
      <c r="A33" s="15"/>
      <c r="E33" s="16"/>
    </row>
    <row r="34" spans="1:5" x14ac:dyDescent="0.25">
      <c r="A34" s="15"/>
      <c r="E34" s="15"/>
    </row>
    <row r="35" spans="1:5" x14ac:dyDescent="0.25">
      <c r="A35" s="15"/>
      <c r="E35" s="16"/>
    </row>
    <row r="36" spans="1:5" x14ac:dyDescent="0.25">
      <c r="A36" s="15"/>
      <c r="E36" s="15"/>
    </row>
    <row r="37" spans="1:5" x14ac:dyDescent="0.25">
      <c r="A37" s="16"/>
      <c r="E37" s="15"/>
    </row>
    <row r="38" spans="1:5" x14ac:dyDescent="0.25">
      <c r="A38" s="16"/>
      <c r="E38" s="16"/>
    </row>
    <row r="39" spans="1:5" x14ac:dyDescent="0.25">
      <c r="A39" s="15"/>
      <c r="E39" s="16"/>
    </row>
    <row r="40" spans="1:5" x14ac:dyDescent="0.25">
      <c r="A40" s="16"/>
      <c r="E40" s="16"/>
    </row>
    <row r="41" spans="1:5" x14ac:dyDescent="0.25">
      <c r="A41" s="16"/>
      <c r="E41" s="15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G76"/>
  <sheetViews>
    <sheetView topLeftCell="A43" workbookViewId="0">
      <selection activeCell="G76" sqref="G76"/>
    </sheetView>
  </sheetViews>
  <sheetFormatPr defaultColWidth="9.1796875" defaultRowHeight="12.5" x14ac:dyDescent="0.25"/>
  <cols>
    <col min="1" max="1" width="9.1796875" style="5"/>
    <col min="2" max="3" width="35.7265625" style="5" customWidth="1"/>
    <col min="4" max="5" width="7.1796875" style="13" customWidth="1"/>
    <col min="6" max="6" width="2.1796875" style="5" customWidth="1"/>
    <col min="7" max="7" width="35.7265625" style="5" customWidth="1"/>
    <col min="8" max="16384" width="9.1796875" style="5"/>
  </cols>
  <sheetData>
    <row r="1" spans="1:7" ht="13" x14ac:dyDescent="0.3">
      <c r="A1" s="7"/>
      <c r="B1" s="8" t="s">
        <v>89</v>
      </c>
    </row>
    <row r="2" spans="1:7" ht="13" x14ac:dyDescent="0.3">
      <c r="A2" s="7"/>
      <c r="B2" s="14" t="s">
        <v>116</v>
      </c>
    </row>
    <row r="3" spans="1:7" ht="13" x14ac:dyDescent="0.3">
      <c r="A3" s="7" t="s">
        <v>15</v>
      </c>
      <c r="D3" s="14" t="s">
        <v>47</v>
      </c>
      <c r="E3" s="14" t="s">
        <v>48</v>
      </c>
      <c r="G3" s="7" t="s">
        <v>49</v>
      </c>
    </row>
    <row r="4" spans="1:7" x14ac:dyDescent="0.25">
      <c r="B4" s="5" t="str">
        <f>'G2'!A5</f>
        <v>ACS Dan Dacian Bucuresti</v>
      </c>
      <c r="C4" s="5" t="str">
        <f>'G2'!A6</f>
        <v>BC Slam Bucuresti</v>
      </c>
      <c r="F4" s="5">
        <v>1</v>
      </c>
      <c r="G4" s="5" t="str">
        <f>C4</f>
        <v>BC Slam Bucuresti</v>
      </c>
    </row>
    <row r="5" spans="1:7" x14ac:dyDescent="0.25">
      <c r="B5" s="5" t="str">
        <f>'G2'!A6</f>
        <v>BC Slam Bucuresti</v>
      </c>
      <c r="C5" s="5" t="str">
        <f>'G2'!A4</f>
        <v>ABC Laguna Bucuresti</v>
      </c>
      <c r="F5" s="5">
        <v>2</v>
      </c>
      <c r="G5" s="5" t="str">
        <f>C6</f>
        <v>ACS Dan Dacian Bucuresti</v>
      </c>
    </row>
    <row r="6" spans="1:7" x14ac:dyDescent="0.25">
      <c r="B6" s="5" t="str">
        <f>'G2'!A4</f>
        <v>ABC Laguna Bucuresti</v>
      </c>
      <c r="C6" s="5" t="str">
        <f>'G2'!A5</f>
        <v>ACS Dan Dacian Bucuresti</v>
      </c>
      <c r="F6" s="5">
        <v>3</v>
      </c>
      <c r="G6" s="5" t="str">
        <f>C5</f>
        <v>ABC Laguna Bucuresti</v>
      </c>
    </row>
    <row r="8" spans="1:7" ht="13" x14ac:dyDescent="0.3">
      <c r="A8" s="7" t="s">
        <v>19</v>
      </c>
      <c r="G8" s="7" t="s">
        <v>50</v>
      </c>
    </row>
    <row r="9" spans="1:7" x14ac:dyDescent="0.25">
      <c r="B9" s="5" t="str">
        <f>'G2'!A10</f>
        <v>ABC Leii Bucuresti</v>
      </c>
      <c r="C9" s="5" t="str">
        <f>'G2'!A11</f>
        <v>CN Aurel Vlaicu Bucuresti</v>
      </c>
      <c r="F9" s="5">
        <v>1</v>
      </c>
      <c r="G9" s="5" t="str">
        <f>C10</f>
        <v>CSS Ploiesti</v>
      </c>
    </row>
    <row r="10" spans="1:7" x14ac:dyDescent="0.25">
      <c r="B10" s="5" t="str">
        <f>'G2'!A11</f>
        <v>CN Aurel Vlaicu Bucuresti</v>
      </c>
      <c r="C10" s="5" t="str">
        <f>'G2'!A9</f>
        <v>CSS Ploiesti</v>
      </c>
      <c r="F10" s="5">
        <v>2</v>
      </c>
      <c r="G10" s="5" t="str">
        <f>C11</f>
        <v>ABC Leii Bucuresti</v>
      </c>
    </row>
    <row r="11" spans="1:7" x14ac:dyDescent="0.25">
      <c r="B11" s="5" t="str">
        <f>'G2'!A9</f>
        <v>CSS Ploiesti</v>
      </c>
      <c r="C11" s="5" t="str">
        <f>'G2'!A10</f>
        <v>ABC Leii Bucuresti</v>
      </c>
      <c r="F11" s="5">
        <v>3</v>
      </c>
      <c r="G11" s="5" t="str">
        <f>C9</f>
        <v>CN Aurel Vlaicu Bucuresti</v>
      </c>
    </row>
    <row r="13" spans="1:7" ht="13" x14ac:dyDescent="0.3">
      <c r="A13" s="7" t="s">
        <v>23</v>
      </c>
      <c r="G13" s="7" t="s">
        <v>51</v>
      </c>
    </row>
    <row r="14" spans="1:7" x14ac:dyDescent="0.25">
      <c r="B14" s="5" t="str">
        <f>'G2'!A15</f>
        <v>CSS nr.4 Bucuresti</v>
      </c>
      <c r="C14" s="5" t="str">
        <f>'G2'!A16</f>
        <v>ACS Deceneu Tulcea</v>
      </c>
      <c r="F14" s="5">
        <v>1</v>
      </c>
      <c r="G14" s="5" t="str">
        <f>C16</f>
        <v>CSS nr.4 Bucuresti</v>
      </c>
    </row>
    <row r="15" spans="1:7" x14ac:dyDescent="0.25">
      <c r="B15" s="5" t="str">
        <f>'G2'!A16</f>
        <v>ACS Deceneu Tulcea</v>
      </c>
      <c r="C15" s="5" t="str">
        <f>'G2'!A14</f>
        <v>CS Magic Champions Bucuresti</v>
      </c>
      <c r="F15" s="5">
        <v>2</v>
      </c>
      <c r="G15" s="5" t="str">
        <f>C15</f>
        <v>CS Magic Champions Bucuresti</v>
      </c>
    </row>
    <row r="16" spans="1:7" x14ac:dyDescent="0.25">
      <c r="B16" s="5" t="str">
        <f>'G2'!A14</f>
        <v>CS Magic Champions Bucuresti</v>
      </c>
      <c r="C16" s="5" t="str">
        <f>'G2'!A15</f>
        <v>CSS nr.4 Bucuresti</v>
      </c>
      <c r="F16" s="5">
        <v>3</v>
      </c>
      <c r="G16" s="5" t="str">
        <f>C14</f>
        <v>ACS Deceneu Tulcea</v>
      </c>
    </row>
    <row r="18" spans="1:7" ht="13" x14ac:dyDescent="0.3">
      <c r="A18" s="7" t="s">
        <v>27</v>
      </c>
      <c r="G18" s="7" t="s">
        <v>52</v>
      </c>
    </row>
    <row r="19" spans="1:7" x14ac:dyDescent="0.25">
      <c r="B19" s="5" t="str">
        <f>'G2'!A20</f>
        <v>ACS Vilis Bucuresti</v>
      </c>
      <c r="C19" s="5" t="str">
        <f>'G2'!A21</f>
        <v>CSS - BCN Ramnicu Valcea</v>
      </c>
      <c r="F19" s="5">
        <v>1</v>
      </c>
      <c r="G19" s="5" t="str">
        <f>C20</f>
        <v>ACS Playball Bucuresti</v>
      </c>
    </row>
    <row r="20" spans="1:7" x14ac:dyDescent="0.25">
      <c r="B20" s="5" t="str">
        <f>'G2'!A21</f>
        <v>CSS - BCN Ramnicu Valcea</v>
      </c>
      <c r="C20" s="5" t="str">
        <f>'G2'!A19</f>
        <v>ACS Playball Bucuresti</v>
      </c>
      <c r="F20" s="5">
        <v>2</v>
      </c>
      <c r="G20" s="5" t="str">
        <f>C19</f>
        <v>CSS - BCN Ramnicu Valcea</v>
      </c>
    </row>
    <row r="21" spans="1:7" x14ac:dyDescent="0.25">
      <c r="B21" s="5" t="str">
        <f>'G2'!A19</f>
        <v>ACS Playball Bucuresti</v>
      </c>
      <c r="C21" s="5" t="str">
        <f>'G2'!A20</f>
        <v>ACS Vilis Bucuresti</v>
      </c>
      <c r="F21" s="5">
        <v>3</v>
      </c>
      <c r="G21" s="5" t="str">
        <f>C21</f>
        <v>ACS Vilis Bucuresti</v>
      </c>
    </row>
    <row r="23" spans="1:7" ht="13" x14ac:dyDescent="0.3">
      <c r="A23" s="7" t="s">
        <v>16</v>
      </c>
      <c r="G23" s="7" t="s">
        <v>53</v>
      </c>
    </row>
    <row r="24" spans="1:7" x14ac:dyDescent="0.25">
      <c r="B24" s="5" t="str">
        <f>'G2'!C5</f>
        <v>ACS Sto-Mart Iasi</v>
      </c>
      <c r="C24" s="5" t="str">
        <f>'G2'!C6</f>
        <v>CSS nr.5 Bucuresti</v>
      </c>
      <c r="F24" s="5">
        <v>1</v>
      </c>
      <c r="G24" s="5" t="str">
        <f>C24</f>
        <v>CSS nr.5 Bucuresti</v>
      </c>
    </row>
    <row r="25" spans="1:7" x14ac:dyDescent="0.25">
      <c r="B25" s="5" t="str">
        <f>'G2'!C6</f>
        <v>CSS nr.5 Bucuresti</v>
      </c>
      <c r="C25" s="5" t="str">
        <f>'G2'!C4</f>
        <v>ACS Academia de Baschet Phoenix Galati</v>
      </c>
      <c r="F25" s="5">
        <v>2</v>
      </c>
      <c r="G25" s="5" t="str">
        <f>C25</f>
        <v>ACS Academia de Baschet Phoenix Galati</v>
      </c>
    </row>
    <row r="26" spans="1:7" x14ac:dyDescent="0.25">
      <c r="B26" s="5" t="str">
        <f>'G2'!C4</f>
        <v>ACS Academia de Baschet Phoenix Galati</v>
      </c>
      <c r="C26" s="5" t="str">
        <f>'G2'!C5</f>
        <v>ACS Sto-Mart Iasi</v>
      </c>
      <c r="F26" s="5">
        <v>3</v>
      </c>
      <c r="G26" s="5" t="str">
        <f>C26</f>
        <v>ACS Sto-Mart Iasi</v>
      </c>
    </row>
    <row r="28" spans="1:7" ht="13" x14ac:dyDescent="0.3">
      <c r="A28" s="7" t="s">
        <v>54</v>
      </c>
      <c r="G28" s="7" t="s">
        <v>55</v>
      </c>
    </row>
    <row r="29" spans="1:7" x14ac:dyDescent="0.25">
      <c r="B29" s="5" t="str">
        <f>'G2'!C10</f>
        <v>ACS Baller Bucuresti</v>
      </c>
      <c r="C29" s="5" t="str">
        <f>'G2'!C11</f>
        <v>CS Fly OC Constanta</v>
      </c>
      <c r="F29" s="5">
        <v>1</v>
      </c>
      <c r="G29" s="5" t="str">
        <f>C30</f>
        <v>LPS Viitorul Pitesti</v>
      </c>
    </row>
    <row r="30" spans="1:7" x14ac:dyDescent="0.25">
      <c r="B30" s="5" t="str">
        <f>'G2'!C11</f>
        <v>CS Fly OC Constanta</v>
      </c>
      <c r="C30" s="5" t="str">
        <f>'G2'!C9</f>
        <v>LPS Viitorul Pitesti</v>
      </c>
      <c r="F30" s="5">
        <v>2</v>
      </c>
      <c r="G30" s="5" t="str">
        <f>C29</f>
        <v>CS Fly OC Constanta</v>
      </c>
    </row>
    <row r="31" spans="1:7" x14ac:dyDescent="0.25">
      <c r="B31" s="5" t="str">
        <f>'G2'!C9</f>
        <v>LPS Viitorul Pitesti</v>
      </c>
      <c r="C31" s="5" t="str">
        <f>'G2'!C10</f>
        <v>ACS Baller Bucuresti</v>
      </c>
      <c r="F31" s="5">
        <v>3</v>
      </c>
      <c r="G31" s="5" t="str">
        <f>C31</f>
        <v>ACS Baller Bucuresti</v>
      </c>
    </row>
    <row r="33" spans="1:7" ht="13" x14ac:dyDescent="0.3">
      <c r="A33" s="7" t="s">
        <v>56</v>
      </c>
      <c r="G33" s="7" t="s">
        <v>57</v>
      </c>
    </row>
    <row r="34" spans="1:7" x14ac:dyDescent="0.25">
      <c r="B34" s="5" t="str">
        <f>'G2'!C15</f>
        <v>CSS Tulcea</v>
      </c>
      <c r="C34" s="5" t="str">
        <f>'G2'!C16</f>
        <v>ACS Cuza Pirates Braila</v>
      </c>
      <c r="F34" s="5">
        <v>1</v>
      </c>
      <c r="G34" s="5" t="str">
        <f>C35</f>
        <v>CSS Bacau</v>
      </c>
    </row>
    <row r="35" spans="1:7" x14ac:dyDescent="0.25">
      <c r="B35" s="5" t="str">
        <f>'G2'!C16</f>
        <v>ACS Cuza Pirates Braila</v>
      </c>
      <c r="C35" s="5" t="str">
        <f>'G2'!C14</f>
        <v>CSS Bacau</v>
      </c>
      <c r="F35" s="5">
        <v>2</v>
      </c>
      <c r="G35" s="5" t="str">
        <f>C36</f>
        <v>CSS Tulcea</v>
      </c>
    </row>
    <row r="36" spans="1:7" x14ac:dyDescent="0.25">
      <c r="B36" s="5" t="str">
        <f>'G2'!C14</f>
        <v>CSS Bacau</v>
      </c>
      <c r="C36" s="5" t="str">
        <f>'G2'!C15</f>
        <v>CSS Tulcea</v>
      </c>
      <c r="F36" s="5">
        <v>3</v>
      </c>
      <c r="G36" s="5" t="str">
        <f>C34</f>
        <v>ACS Cuza Pirates Braila</v>
      </c>
    </row>
    <row r="38" spans="1:7" ht="13" x14ac:dyDescent="0.3">
      <c r="A38" s="7" t="s">
        <v>58</v>
      </c>
      <c r="G38" s="7" t="s">
        <v>59</v>
      </c>
    </row>
    <row r="39" spans="1:7" x14ac:dyDescent="0.25">
      <c r="B39" s="5" t="str">
        <f>'G2'!C20</f>
        <v>CSO Voluntari</v>
      </c>
      <c r="C39" s="5" t="str">
        <f>'G2'!C21</f>
        <v>CSS Buzau</v>
      </c>
      <c r="F39" s="5">
        <v>1</v>
      </c>
      <c r="G39" s="5" t="str">
        <f>C41</f>
        <v>CSO Voluntari</v>
      </c>
    </row>
    <row r="40" spans="1:7" x14ac:dyDescent="0.25">
      <c r="B40" s="5" t="str">
        <f>'G2'!C21</f>
        <v>CSS Buzau</v>
      </c>
      <c r="C40" s="5" t="str">
        <f>'G2'!C19</f>
        <v>ACS Pro Basketball Group Bucuresti</v>
      </c>
      <c r="F40" s="5">
        <v>2</v>
      </c>
      <c r="G40" s="5" t="str">
        <f>C40</f>
        <v>ACS Pro Basketball Group Bucuresti</v>
      </c>
    </row>
    <row r="41" spans="1:7" x14ac:dyDescent="0.25">
      <c r="B41" s="5" t="str">
        <f>'G2'!C19</f>
        <v>ACS Pro Basketball Group Bucuresti</v>
      </c>
      <c r="C41" s="5" t="str">
        <f>'G2'!C20</f>
        <v>CSO Voluntari</v>
      </c>
      <c r="F41" s="5">
        <v>3</v>
      </c>
      <c r="G41" s="5" t="str">
        <f>C39</f>
        <v>CSS Buzau</v>
      </c>
    </row>
    <row r="43" spans="1:7" ht="13" x14ac:dyDescent="0.3">
      <c r="A43" s="7" t="s">
        <v>17</v>
      </c>
      <c r="G43" s="7" t="s">
        <v>60</v>
      </c>
    </row>
    <row r="44" spans="1:7" x14ac:dyDescent="0.25">
      <c r="B44" s="5" t="str">
        <f>'G2'!E5</f>
        <v>ACS U-BT - 1 Cluj Napoca</v>
      </c>
      <c r="C44" s="5" t="str">
        <f>'G2'!E6</f>
        <v>LPS Targu Mures</v>
      </c>
      <c r="F44" s="5">
        <v>1</v>
      </c>
      <c r="G44" s="5" t="str">
        <f>C46</f>
        <v>ACS U-BT - 1 Cluj Napoca</v>
      </c>
    </row>
    <row r="45" spans="1:7" x14ac:dyDescent="0.25">
      <c r="B45" s="5" t="str">
        <f>'G2'!E6</f>
        <v>LPS Targu Mures</v>
      </c>
      <c r="C45" s="5" t="str">
        <f>'G2'!E4</f>
        <v>ABC Magic Satu Mare</v>
      </c>
      <c r="F45" s="5">
        <v>2</v>
      </c>
      <c r="G45" s="5" t="str">
        <f>C44</f>
        <v>LPS Targu Mures</v>
      </c>
    </row>
    <row r="46" spans="1:7" x14ac:dyDescent="0.25">
      <c r="B46" s="5" t="str">
        <f>'G2'!E4</f>
        <v>ABC Magic Satu Mare</v>
      </c>
      <c r="C46" s="5" t="str">
        <f>'G2'!E5</f>
        <v>ACS U-BT - 1 Cluj Napoca</v>
      </c>
      <c r="F46" s="5">
        <v>3</v>
      </c>
      <c r="G46" s="5" t="str">
        <f>C45</f>
        <v>ABC Magic Satu Mare</v>
      </c>
    </row>
    <row r="48" spans="1:7" ht="13" x14ac:dyDescent="0.3">
      <c r="A48" s="7" t="s">
        <v>21</v>
      </c>
      <c r="G48" s="7" t="s">
        <v>61</v>
      </c>
    </row>
    <row r="49" spans="1:7" x14ac:dyDescent="0.25">
      <c r="B49" s="5" t="str">
        <f>'G2'!E10</f>
        <v>ACS Champions Bucuresti - Craiova</v>
      </c>
      <c r="C49" s="5" t="str">
        <f>'G2'!E11</f>
        <v>CSS Sighetu Marmatiei</v>
      </c>
      <c r="F49" s="5">
        <v>1</v>
      </c>
      <c r="G49" s="5" t="str">
        <f>C51</f>
        <v>ACS Champions Bucuresti - Craiova</v>
      </c>
    </row>
    <row r="50" spans="1:7" x14ac:dyDescent="0.25">
      <c r="B50" s="5" t="str">
        <f>'G2'!E11</f>
        <v>CSS Sighetu Marmatiei</v>
      </c>
      <c r="C50" s="5" t="str">
        <f>'G2'!E9</f>
        <v>CSU Brasov</v>
      </c>
      <c r="F50" s="5">
        <v>2</v>
      </c>
      <c r="G50" s="5" t="str">
        <f>C50</f>
        <v>CSU Brasov</v>
      </c>
    </row>
    <row r="51" spans="1:7" x14ac:dyDescent="0.25">
      <c r="B51" s="5" t="str">
        <f>'G2'!E9</f>
        <v>CSU Brasov</v>
      </c>
      <c r="C51" s="5" t="str">
        <f>'G2'!E10</f>
        <v>ACS Champions Bucuresti - Craiova</v>
      </c>
      <c r="F51" s="5">
        <v>3</v>
      </c>
      <c r="G51" s="5" t="str">
        <f>C49</f>
        <v>CSS Sighetu Marmatiei</v>
      </c>
    </row>
    <row r="53" spans="1:7" ht="13" x14ac:dyDescent="0.3">
      <c r="A53" s="7" t="s">
        <v>25</v>
      </c>
      <c r="G53" s="7" t="s">
        <v>62</v>
      </c>
    </row>
    <row r="54" spans="1:7" x14ac:dyDescent="0.25">
      <c r="B54" s="5" t="str">
        <f>'G2'!E16</f>
        <v>LPS Cetate Deva</v>
      </c>
      <c r="C54" s="5" t="str">
        <f>'G2'!E15</f>
        <v>CSS Brasovia Brasov</v>
      </c>
      <c r="F54" s="5">
        <v>1</v>
      </c>
      <c r="G54" s="5" t="str">
        <f>C55</f>
        <v>ACS U-BT - 2 Cluj Napoca</v>
      </c>
    </row>
    <row r="55" spans="1:7" x14ac:dyDescent="0.25">
      <c r="B55" s="5" t="str">
        <f>'G2'!E15</f>
        <v>CSS Brasovia Brasov</v>
      </c>
      <c r="C55" s="5" t="str">
        <f>'G2'!E14</f>
        <v>ACS U-BT - 2 Cluj Napoca</v>
      </c>
      <c r="F55" s="5">
        <v>2</v>
      </c>
      <c r="G55" s="5" t="str">
        <f>C56</f>
        <v>LPS Cetate Deva</v>
      </c>
    </row>
    <row r="56" spans="1:7" x14ac:dyDescent="0.25">
      <c r="B56" s="5" t="str">
        <f>'G2'!E14</f>
        <v>ACS U-BT - 2 Cluj Napoca</v>
      </c>
      <c r="C56" s="5" t="str">
        <f>'G2'!E16</f>
        <v>LPS Cetate Deva</v>
      </c>
      <c r="F56" s="5">
        <v>3</v>
      </c>
      <c r="G56" s="5" t="str">
        <f>C54</f>
        <v>CSS Brasovia Brasov</v>
      </c>
    </row>
    <row r="58" spans="1:7" ht="13" x14ac:dyDescent="0.3">
      <c r="A58" s="7" t="s">
        <v>29</v>
      </c>
      <c r="G58" s="7" t="s">
        <v>63</v>
      </c>
    </row>
    <row r="59" spans="1:7" x14ac:dyDescent="0.25">
      <c r="B59" s="5" t="str">
        <f>'G2'!E20</f>
        <v>---</v>
      </c>
      <c r="C59" s="5" t="str">
        <f>'G2'!E21</f>
        <v>---</v>
      </c>
      <c r="F59" s="5">
        <v>1</v>
      </c>
      <c r="G59" s="5" t="str">
        <f>C60</f>
        <v>CSS Viitorul Cluj Napoca</v>
      </c>
    </row>
    <row r="60" spans="1:7" x14ac:dyDescent="0.25">
      <c r="B60" s="5" t="str">
        <f>'G2'!E21</f>
        <v>---</v>
      </c>
      <c r="C60" s="5" t="str">
        <f>'G2'!E19</f>
        <v>CSS Viitorul Cluj Napoca</v>
      </c>
      <c r="F60" s="5">
        <v>2</v>
      </c>
      <c r="G60" s="5" t="str">
        <f>C59</f>
        <v>---</v>
      </c>
    </row>
    <row r="61" spans="1:7" x14ac:dyDescent="0.25">
      <c r="B61" s="5" t="str">
        <f>'G2'!E19</f>
        <v>CSS Viitorul Cluj Napoca</v>
      </c>
      <c r="C61" s="5" t="str">
        <f>'G2'!E20</f>
        <v>---</v>
      </c>
      <c r="F61" s="5">
        <v>3</v>
      </c>
      <c r="G61" s="5" t="str">
        <f>C61</f>
        <v>---</v>
      </c>
    </row>
    <row r="63" spans="1:7" ht="13" x14ac:dyDescent="0.3">
      <c r="A63" s="7" t="s">
        <v>18</v>
      </c>
      <c r="G63" s="7" t="s">
        <v>64</v>
      </c>
    </row>
    <row r="64" spans="1:7" x14ac:dyDescent="0.25">
      <c r="B64" s="5" t="str">
        <f>'G2'!G5</f>
        <v>CSS Bega Timisoara</v>
      </c>
      <c r="C64" s="5" t="str">
        <f>'G2'!G6</f>
        <v>CSS - CSM Targu Jiu</v>
      </c>
      <c r="F64" s="5">
        <v>1</v>
      </c>
      <c r="G64" s="5" t="str">
        <f>C64</f>
        <v>CSS - CSM Targu Jiu</v>
      </c>
    </row>
    <row r="65" spans="1:7" x14ac:dyDescent="0.25">
      <c r="B65" s="5" t="str">
        <f>'G2'!G6</f>
        <v>CSS - CSM Targu Jiu</v>
      </c>
      <c r="C65" s="5" t="str">
        <f>'G2'!G4</f>
        <v>ACS ID Ingerii Baniei Craiova</v>
      </c>
      <c r="F65" s="5">
        <v>2</v>
      </c>
      <c r="G65" s="5" t="str">
        <f>C65</f>
        <v>ACS ID Ingerii Baniei Craiova</v>
      </c>
    </row>
    <row r="66" spans="1:7" x14ac:dyDescent="0.25">
      <c r="B66" s="5" t="str">
        <f>'G2'!G4</f>
        <v>ACS ID Ingerii Baniei Craiova</v>
      </c>
      <c r="C66" s="5" t="str">
        <f>'G2'!G5</f>
        <v>CSS Bega Timisoara</v>
      </c>
      <c r="F66" s="5">
        <v>3</v>
      </c>
      <c r="G66" s="5" t="str">
        <f>C66</f>
        <v>CSS Bega Timisoara</v>
      </c>
    </row>
    <row r="68" spans="1:7" ht="13" x14ac:dyDescent="0.3">
      <c r="A68" s="7" t="s">
        <v>22</v>
      </c>
      <c r="G68" s="7" t="s">
        <v>65</v>
      </c>
    </row>
    <row r="69" spans="1:7" x14ac:dyDescent="0.25">
      <c r="B69" s="5" t="str">
        <f>'G2'!G10</f>
        <v>BC - CSU Sibiu</v>
      </c>
      <c r="C69" s="5" t="str">
        <f>'G2'!G11</f>
        <v>LPS Bihorul - CSM Oradea</v>
      </c>
      <c r="F69" s="5">
        <v>1</v>
      </c>
      <c r="G69" s="5" t="str">
        <f>C71</f>
        <v>BC - CSU Sibiu</v>
      </c>
    </row>
    <row r="70" spans="1:7" x14ac:dyDescent="0.25">
      <c r="B70" s="5" t="str">
        <f>'G2'!G11</f>
        <v>LPS Bihorul - CSM Oradea</v>
      </c>
      <c r="C70" s="5" t="str">
        <f>'G2'!G9</f>
        <v>ABC Galactica Brasov</v>
      </c>
      <c r="F70" s="5">
        <v>2</v>
      </c>
      <c r="G70" s="5" t="str">
        <f>C69</f>
        <v>LPS Bihorul - CSM Oradea</v>
      </c>
    </row>
    <row r="71" spans="1:7" x14ac:dyDescent="0.25">
      <c r="B71" s="5" t="str">
        <f>'G2'!G9</f>
        <v>ABC Galactica Brasov</v>
      </c>
      <c r="C71" s="5" t="str">
        <f>'G2'!G10</f>
        <v>BC - CSU Sibiu</v>
      </c>
      <c r="F71" s="5">
        <v>3</v>
      </c>
      <c r="G71" s="5" t="str">
        <f>C70</f>
        <v>ABC Galactica Brasov</v>
      </c>
    </row>
    <row r="73" spans="1:7" ht="13" x14ac:dyDescent="0.3">
      <c r="A73" s="7" t="s">
        <v>26</v>
      </c>
      <c r="G73" s="7" t="s">
        <v>66</v>
      </c>
    </row>
    <row r="74" spans="1:7" x14ac:dyDescent="0.25">
      <c r="B74" s="5" t="str">
        <f>'G2'!G15</f>
        <v>ACS Wild Cats Baia Mare</v>
      </c>
      <c r="C74" s="5" t="str">
        <f>'G2'!G16</f>
        <v>CSS Sibiu</v>
      </c>
      <c r="F74" s="5">
        <v>1</v>
      </c>
      <c r="G74" s="5" t="str">
        <f>C75</f>
        <v>ACS BC Lions Craiova</v>
      </c>
    </row>
    <row r="75" spans="1:7" x14ac:dyDescent="0.25">
      <c r="B75" s="5" t="str">
        <f>'G2'!G16</f>
        <v>CSS Sibiu</v>
      </c>
      <c r="C75" s="5" t="str">
        <f>'G2'!G14</f>
        <v>ACS BC Lions Craiova</v>
      </c>
      <c r="F75" s="5">
        <v>2</v>
      </c>
      <c r="G75" s="5" t="str">
        <f>C74</f>
        <v>CSS Sibiu</v>
      </c>
    </row>
    <row r="76" spans="1:7" x14ac:dyDescent="0.25">
      <c r="B76" s="5" t="str">
        <f>'G2'!G14</f>
        <v>ACS BC Lions Craiova</v>
      </c>
      <c r="C76" s="5" t="str">
        <f>'G2'!G15</f>
        <v>ACS Wild Cats Baia Mare</v>
      </c>
      <c r="F76" s="5">
        <v>3</v>
      </c>
      <c r="G76" s="5" t="str">
        <f>C76</f>
        <v>ACS Wild Cats Baia Mare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F135-8936-431F-A831-40473C00AF31}">
  <dimension ref="A1:H49"/>
  <sheetViews>
    <sheetView workbookViewId="0">
      <selection activeCell="G3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120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92</v>
      </c>
      <c r="E4" s="5" t="s">
        <v>1</v>
      </c>
      <c r="G4" s="5" t="s">
        <v>123</v>
      </c>
      <c r="H4" s="11"/>
    </row>
    <row r="5" spans="1:8" x14ac:dyDescent="0.25">
      <c r="A5" s="5" t="s">
        <v>86</v>
      </c>
      <c r="C5" s="5" t="s">
        <v>97</v>
      </c>
      <c r="E5" s="5" t="s">
        <v>106</v>
      </c>
      <c r="F5" s="11"/>
      <c r="G5" s="5" t="s">
        <v>3</v>
      </c>
      <c r="H5" s="11"/>
    </row>
    <row r="6" spans="1:8" x14ac:dyDescent="0.25">
      <c r="A6" s="16" t="s">
        <v>87</v>
      </c>
      <c r="C6" s="5" t="s">
        <v>90</v>
      </c>
      <c r="E6" s="5" t="s">
        <v>95</v>
      </c>
      <c r="G6" s="5" t="s">
        <v>6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4</v>
      </c>
      <c r="C9" s="5" t="s">
        <v>108</v>
      </c>
      <c r="E9" s="5" t="s">
        <v>110</v>
      </c>
      <c r="G9" s="5" t="s">
        <v>112</v>
      </c>
      <c r="H9" s="11"/>
    </row>
    <row r="10" spans="1:8" x14ac:dyDescent="0.25">
      <c r="A10" s="5" t="s">
        <v>105</v>
      </c>
      <c r="B10" s="11"/>
      <c r="C10" s="16" t="s">
        <v>5</v>
      </c>
      <c r="D10" s="11"/>
      <c r="E10" s="5" t="s">
        <v>100</v>
      </c>
      <c r="G10" s="5" t="s">
        <v>101</v>
      </c>
    </row>
    <row r="11" spans="1:8" x14ac:dyDescent="0.25">
      <c r="A11" s="5" t="s">
        <v>93</v>
      </c>
      <c r="C11" s="5" t="s">
        <v>99</v>
      </c>
      <c r="E11" s="5" t="s">
        <v>10</v>
      </c>
      <c r="G11" s="5" t="s">
        <v>7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91</v>
      </c>
      <c r="B14" s="11"/>
      <c r="C14" s="5" t="s">
        <v>8</v>
      </c>
      <c r="D14" s="11"/>
      <c r="E14" s="5" t="s">
        <v>9</v>
      </c>
      <c r="G14" s="5" t="s">
        <v>103</v>
      </c>
      <c r="H14" s="11"/>
    </row>
    <row r="15" spans="1:8" x14ac:dyDescent="0.25">
      <c r="A15" s="5" t="s">
        <v>2</v>
      </c>
      <c r="B15" s="11"/>
      <c r="C15" s="5" t="s">
        <v>111</v>
      </c>
      <c r="D15" s="11"/>
      <c r="E15" s="5" t="s">
        <v>109</v>
      </c>
      <c r="G15" s="5" t="s">
        <v>107</v>
      </c>
    </row>
    <row r="16" spans="1:8" x14ac:dyDescent="0.25">
      <c r="A16" s="5" t="s">
        <v>12</v>
      </c>
      <c r="B16" s="21"/>
      <c r="C16" s="5" t="s">
        <v>11</v>
      </c>
      <c r="E16" s="5" t="s">
        <v>14</v>
      </c>
      <c r="F16" s="11"/>
      <c r="G16" s="5" t="s">
        <v>13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88</v>
      </c>
      <c r="C19" s="5" t="s">
        <v>85</v>
      </c>
      <c r="D19" s="11"/>
      <c r="E19" s="5" t="s">
        <v>102</v>
      </c>
      <c r="H19" s="11"/>
    </row>
    <row r="20" spans="1:8" x14ac:dyDescent="0.25">
      <c r="A20" s="5" t="s">
        <v>96</v>
      </c>
      <c r="C20" s="5" t="s">
        <v>113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94</v>
      </c>
      <c r="C21" s="5" t="s">
        <v>104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5" spans="1:8" x14ac:dyDescent="0.25">
      <c r="D25" s="11"/>
    </row>
    <row r="28" spans="1:8" ht="13" x14ac:dyDescent="0.3">
      <c r="A28" s="15"/>
      <c r="B28" s="7"/>
    </row>
    <row r="29" spans="1:8" x14ac:dyDescent="0.25">
      <c r="A29" s="16"/>
      <c r="B29" s="11"/>
    </row>
    <row r="30" spans="1:8" x14ac:dyDescent="0.25">
      <c r="A30" s="16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E57B-C670-433E-97CE-71D87200E2E6}">
  <dimension ref="A1"/>
  <sheetViews>
    <sheetView workbookViewId="0">
      <selection activeCell="E16" sqref="E16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6504-FB12-470F-B970-2BB15CCD8DD9}">
  <dimension ref="A1:H49"/>
  <sheetViews>
    <sheetView workbookViewId="0">
      <selection activeCell="C28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121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5" t="s">
        <v>92</v>
      </c>
      <c r="C5" s="5" t="s">
        <v>86</v>
      </c>
      <c r="E5" s="5" t="s">
        <v>123</v>
      </c>
      <c r="F5" s="11"/>
      <c r="G5" s="5" t="s">
        <v>106</v>
      </c>
      <c r="H5" s="11"/>
    </row>
    <row r="6" spans="1:8" x14ac:dyDescent="0.25">
      <c r="A6" s="16" t="s">
        <v>5</v>
      </c>
      <c r="C6" s="5" t="s">
        <v>4</v>
      </c>
      <c r="E6" s="5" t="s">
        <v>112</v>
      </c>
      <c r="G6" s="5" t="s">
        <v>10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90</v>
      </c>
      <c r="C9" s="16" t="s">
        <v>87</v>
      </c>
      <c r="E9" s="5" t="s">
        <v>6</v>
      </c>
      <c r="G9" s="5" t="s">
        <v>95</v>
      </c>
      <c r="H9" s="11"/>
    </row>
    <row r="10" spans="1:8" x14ac:dyDescent="0.25">
      <c r="A10" s="5" t="s">
        <v>108</v>
      </c>
      <c r="B10" s="11"/>
      <c r="C10" s="5" t="s">
        <v>93</v>
      </c>
      <c r="D10" s="11"/>
      <c r="E10" s="5" t="s">
        <v>101</v>
      </c>
      <c r="G10" s="5" t="s">
        <v>100</v>
      </c>
    </row>
    <row r="11" spans="1:8" x14ac:dyDescent="0.25">
      <c r="A11" s="5" t="s">
        <v>8</v>
      </c>
      <c r="C11" s="5" t="s">
        <v>12</v>
      </c>
      <c r="E11" s="5" t="s">
        <v>103</v>
      </c>
      <c r="G11" s="5" t="s">
        <v>109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99</v>
      </c>
      <c r="B14" s="11"/>
      <c r="C14" s="5" t="s">
        <v>105</v>
      </c>
      <c r="D14" s="11"/>
      <c r="E14" s="5" t="s">
        <v>7</v>
      </c>
      <c r="G14" s="5" t="s">
        <v>110</v>
      </c>
      <c r="H14" s="11"/>
    </row>
    <row r="15" spans="1:8" x14ac:dyDescent="0.25">
      <c r="A15" s="5" t="s">
        <v>11</v>
      </c>
      <c r="B15" s="11"/>
      <c r="C15" s="5" t="s">
        <v>91</v>
      </c>
      <c r="D15" s="11"/>
      <c r="E15" s="5" t="s">
        <v>13</v>
      </c>
      <c r="G15" s="5" t="s">
        <v>9</v>
      </c>
    </row>
    <row r="16" spans="1:8" x14ac:dyDescent="0.25">
      <c r="A16" s="5" t="s">
        <v>104</v>
      </c>
      <c r="B16" s="21"/>
      <c r="C16" s="5" t="s">
        <v>94</v>
      </c>
      <c r="E16" s="5" t="s">
        <v>14</v>
      </c>
      <c r="F16" s="11"/>
      <c r="G16" s="5" t="s">
        <v>102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111</v>
      </c>
      <c r="C19" s="5" t="s">
        <v>2</v>
      </c>
      <c r="D19" s="11"/>
      <c r="E19" s="5" t="s">
        <v>107</v>
      </c>
      <c r="H19" s="11"/>
    </row>
    <row r="20" spans="1:8" x14ac:dyDescent="0.25">
      <c r="A20" s="5" t="s">
        <v>85</v>
      </c>
      <c r="C20" s="5" t="s">
        <v>88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96</v>
      </c>
      <c r="C21" s="5" t="s">
        <v>113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5" spans="1:8" x14ac:dyDescent="0.25">
      <c r="D25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CFBC-46CA-4B8E-8E38-333752A99E5F}">
  <dimension ref="A1:H49"/>
  <sheetViews>
    <sheetView topLeftCell="A16" workbookViewId="0">
      <selection activeCell="E24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122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5" t="s">
        <v>4</v>
      </c>
      <c r="C5" s="16" t="s">
        <v>5</v>
      </c>
      <c r="E5" s="5" t="s">
        <v>106</v>
      </c>
      <c r="F5" s="11"/>
      <c r="G5" s="5" t="s">
        <v>123</v>
      </c>
      <c r="H5" s="11"/>
    </row>
    <row r="6" spans="1:8" x14ac:dyDescent="0.25">
      <c r="A6" s="5" t="s">
        <v>108</v>
      </c>
      <c r="C6" s="5" t="s">
        <v>93</v>
      </c>
      <c r="E6" s="5" t="s">
        <v>101</v>
      </c>
      <c r="G6" s="5" t="s">
        <v>95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92</v>
      </c>
      <c r="C9" s="5" t="s">
        <v>86</v>
      </c>
      <c r="E9" s="5" t="s">
        <v>112</v>
      </c>
      <c r="G9" s="5" t="s">
        <v>10</v>
      </c>
      <c r="H9" s="11"/>
    </row>
    <row r="10" spans="1:8" x14ac:dyDescent="0.25">
      <c r="A10" s="16" t="s">
        <v>87</v>
      </c>
      <c r="B10" s="11"/>
      <c r="C10" s="5" t="s">
        <v>8</v>
      </c>
      <c r="D10" s="11"/>
      <c r="E10" s="5" t="s">
        <v>100</v>
      </c>
      <c r="G10" s="5" t="s">
        <v>6</v>
      </c>
    </row>
    <row r="11" spans="1:8" x14ac:dyDescent="0.25">
      <c r="A11" s="5" t="s">
        <v>99</v>
      </c>
      <c r="B11" s="11"/>
      <c r="C11" s="5" t="s">
        <v>94</v>
      </c>
      <c r="D11" s="11"/>
      <c r="E11" s="5" t="s">
        <v>7</v>
      </c>
      <c r="G11" s="5" t="s">
        <v>110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90</v>
      </c>
      <c r="C14" s="5" t="s">
        <v>12</v>
      </c>
      <c r="E14" s="5" t="s">
        <v>103</v>
      </c>
      <c r="G14" s="5" t="s">
        <v>109</v>
      </c>
      <c r="H14" s="11"/>
    </row>
    <row r="15" spans="1:8" x14ac:dyDescent="0.25">
      <c r="A15" s="5" t="s">
        <v>105</v>
      </c>
      <c r="B15" s="11"/>
      <c r="C15" s="5" t="s">
        <v>11</v>
      </c>
      <c r="D15" s="11"/>
      <c r="E15" s="5" t="s">
        <v>9</v>
      </c>
      <c r="G15" s="5" t="s">
        <v>13</v>
      </c>
    </row>
    <row r="16" spans="1:8" x14ac:dyDescent="0.25">
      <c r="A16" s="5" t="s">
        <v>111</v>
      </c>
      <c r="C16" s="5" t="s">
        <v>2</v>
      </c>
      <c r="D16" s="11"/>
      <c r="E16" s="5" t="s">
        <v>107</v>
      </c>
      <c r="F16" s="11"/>
      <c r="G16" s="5" t="s">
        <v>102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104</v>
      </c>
      <c r="B19" s="21"/>
      <c r="C19" s="5" t="s">
        <v>91</v>
      </c>
      <c r="D19" s="11"/>
      <c r="E19" s="5" t="s">
        <v>14</v>
      </c>
      <c r="H19" s="11"/>
    </row>
    <row r="20" spans="1:8" x14ac:dyDescent="0.25">
      <c r="A20" s="5" t="s">
        <v>113</v>
      </c>
      <c r="C20" s="5" t="s">
        <v>96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85</v>
      </c>
      <c r="C21" s="5" t="s">
        <v>88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29" spans="1:8" x14ac:dyDescent="0.25">
      <c r="D29" s="11"/>
    </row>
    <row r="32" spans="1:8" x14ac:dyDescent="0.25">
      <c r="D32" s="11"/>
    </row>
    <row r="33" spans="1:5" x14ac:dyDescent="0.25">
      <c r="D33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9694-0A2C-4D30-B72B-593A888E56DC}">
  <dimension ref="A1:H49"/>
  <sheetViews>
    <sheetView topLeftCell="A16" workbookViewId="0">
      <selection activeCell="C30" sqref="A1:XFD1048576"/>
    </sheetView>
  </sheetViews>
  <sheetFormatPr defaultColWidth="9.1796875" defaultRowHeight="12.5" x14ac:dyDescent="0.25"/>
  <cols>
    <col min="1" max="1" width="35.7265625" style="5" customWidth="1"/>
    <col min="2" max="2" width="2.81640625" style="5" customWidth="1"/>
    <col min="3" max="3" width="35.7265625" style="5" customWidth="1"/>
    <col min="4" max="4" width="2.81640625" style="5" customWidth="1"/>
    <col min="5" max="5" width="35.7265625" style="5" customWidth="1"/>
    <col min="6" max="6" width="2.81640625" style="5" customWidth="1"/>
    <col min="7" max="7" width="35.7265625" style="5" customWidth="1"/>
    <col min="8" max="16384" width="9.1796875" style="5"/>
  </cols>
  <sheetData>
    <row r="1" spans="1:8" ht="13" x14ac:dyDescent="0.3">
      <c r="A1" s="23" t="s">
        <v>89</v>
      </c>
      <c r="B1" s="23"/>
      <c r="C1" s="23"/>
      <c r="D1" s="23"/>
      <c r="E1" s="23"/>
      <c r="F1" s="23"/>
      <c r="G1" s="23"/>
    </row>
    <row r="2" spans="1:8" ht="13" x14ac:dyDescent="0.3">
      <c r="C2" s="24" t="s">
        <v>124</v>
      </c>
      <c r="D2" s="24"/>
      <c r="E2" s="24"/>
    </row>
    <row r="3" spans="1:8" ht="13" x14ac:dyDescent="0.3">
      <c r="A3" s="6" t="s">
        <v>15</v>
      </c>
      <c r="B3" s="7"/>
      <c r="C3" s="8" t="s">
        <v>16</v>
      </c>
      <c r="D3" s="7"/>
      <c r="E3" s="9" t="s">
        <v>17</v>
      </c>
      <c r="F3" s="7"/>
      <c r="G3" s="10" t="s">
        <v>18</v>
      </c>
      <c r="H3" s="7"/>
    </row>
    <row r="4" spans="1:8" x14ac:dyDescent="0.25">
      <c r="A4" s="5" t="s">
        <v>98</v>
      </c>
      <c r="C4" s="5" t="s">
        <v>97</v>
      </c>
      <c r="E4" s="5" t="s">
        <v>1</v>
      </c>
      <c r="G4" s="5" t="s">
        <v>3</v>
      </c>
      <c r="H4" s="11"/>
    </row>
    <row r="5" spans="1:8" x14ac:dyDescent="0.25">
      <c r="A5" s="16" t="s">
        <v>5</v>
      </c>
      <c r="C5" s="5" t="s">
        <v>4</v>
      </c>
      <c r="E5" s="5" t="s">
        <v>123</v>
      </c>
      <c r="G5" s="5" t="s">
        <v>106</v>
      </c>
      <c r="H5" s="11"/>
    </row>
    <row r="6" spans="1:8" x14ac:dyDescent="0.25">
      <c r="A6" s="5" t="s">
        <v>8</v>
      </c>
      <c r="C6" s="5" t="s">
        <v>92</v>
      </c>
      <c r="E6" s="5" t="s">
        <v>10</v>
      </c>
      <c r="G6" s="5" t="s">
        <v>112</v>
      </c>
      <c r="H6" s="11"/>
    </row>
    <row r="7" spans="1:8" x14ac:dyDescent="0.25">
      <c r="B7" s="11"/>
      <c r="D7" s="11"/>
      <c r="F7" s="11"/>
      <c r="H7" s="11"/>
    </row>
    <row r="8" spans="1:8" ht="13" x14ac:dyDescent="0.3">
      <c r="A8" s="6" t="s">
        <v>19</v>
      </c>
      <c r="B8" s="7"/>
      <c r="C8" s="8" t="s">
        <v>20</v>
      </c>
      <c r="D8" s="7"/>
      <c r="E8" s="9" t="s">
        <v>21</v>
      </c>
      <c r="F8" s="7"/>
      <c r="G8" s="10" t="s">
        <v>22</v>
      </c>
      <c r="H8" s="7"/>
    </row>
    <row r="9" spans="1:8" x14ac:dyDescent="0.25">
      <c r="A9" s="5" t="s">
        <v>93</v>
      </c>
      <c r="C9" s="5" t="s">
        <v>108</v>
      </c>
      <c r="E9" s="5" t="s">
        <v>95</v>
      </c>
      <c r="G9" s="5" t="s">
        <v>101</v>
      </c>
      <c r="H9" s="11"/>
    </row>
    <row r="10" spans="1:8" x14ac:dyDescent="0.25">
      <c r="A10" s="5" t="s">
        <v>86</v>
      </c>
      <c r="C10" s="16" t="s">
        <v>87</v>
      </c>
      <c r="E10" s="5" t="s">
        <v>6</v>
      </c>
      <c r="G10" s="5" t="s">
        <v>100</v>
      </c>
    </row>
    <row r="11" spans="1:8" x14ac:dyDescent="0.25">
      <c r="A11" s="5" t="s">
        <v>12</v>
      </c>
      <c r="C11" s="5" t="s">
        <v>105</v>
      </c>
      <c r="E11" s="5" t="s">
        <v>109</v>
      </c>
      <c r="G11" s="5" t="s">
        <v>9</v>
      </c>
      <c r="H11" s="11"/>
    </row>
    <row r="13" spans="1:8" ht="13" x14ac:dyDescent="0.3">
      <c r="A13" s="6" t="s">
        <v>23</v>
      </c>
      <c r="B13" s="7"/>
      <c r="C13" s="8" t="s">
        <v>24</v>
      </c>
      <c r="D13" s="7"/>
      <c r="E13" s="9" t="s">
        <v>25</v>
      </c>
      <c r="F13" s="7"/>
      <c r="G13" s="10" t="s">
        <v>26</v>
      </c>
      <c r="H13" s="7"/>
    </row>
    <row r="14" spans="1:8" x14ac:dyDescent="0.25">
      <c r="A14" s="5" t="s">
        <v>94</v>
      </c>
      <c r="C14" s="5" t="s">
        <v>99</v>
      </c>
      <c r="E14" s="5" t="s">
        <v>110</v>
      </c>
      <c r="G14" s="5" t="s">
        <v>7</v>
      </c>
      <c r="H14" s="11"/>
    </row>
    <row r="15" spans="1:8" x14ac:dyDescent="0.25">
      <c r="A15" s="5" t="s">
        <v>11</v>
      </c>
      <c r="C15" s="5" t="s">
        <v>90</v>
      </c>
      <c r="E15" s="5" t="s">
        <v>13</v>
      </c>
      <c r="G15" s="5" t="s">
        <v>107</v>
      </c>
    </row>
    <row r="16" spans="1:8" x14ac:dyDescent="0.25">
      <c r="A16" s="5" t="s">
        <v>91</v>
      </c>
      <c r="C16" s="5" t="s">
        <v>104</v>
      </c>
      <c r="E16" s="5" t="s">
        <v>103</v>
      </c>
      <c r="G16" s="5" t="s">
        <v>14</v>
      </c>
    </row>
    <row r="17" spans="1:8" x14ac:dyDescent="0.25">
      <c r="A17" s="21"/>
      <c r="B17" s="22"/>
      <c r="C17" s="21"/>
    </row>
    <row r="18" spans="1:8" ht="13" x14ac:dyDescent="0.3">
      <c r="A18" s="6" t="s">
        <v>27</v>
      </c>
      <c r="B18" s="7"/>
      <c r="C18" s="8" t="s">
        <v>28</v>
      </c>
      <c r="D18" s="7"/>
      <c r="E18" s="9" t="s">
        <v>29</v>
      </c>
      <c r="F18" s="7"/>
      <c r="G18" s="11"/>
      <c r="H18" s="7"/>
    </row>
    <row r="19" spans="1:8" x14ac:dyDescent="0.25">
      <c r="A19" s="5" t="s">
        <v>2</v>
      </c>
      <c r="C19" s="5" t="s">
        <v>111</v>
      </c>
      <c r="D19" s="11"/>
      <c r="E19" s="5" t="s">
        <v>102</v>
      </c>
      <c r="H19" s="11"/>
    </row>
    <row r="20" spans="1:8" x14ac:dyDescent="0.25">
      <c r="A20" s="5" t="s">
        <v>96</v>
      </c>
      <c r="C20" s="5" t="s">
        <v>113</v>
      </c>
      <c r="D20" s="11"/>
      <c r="E20" s="12" t="s">
        <v>30</v>
      </c>
      <c r="F20" s="11"/>
      <c r="G20" s="11"/>
      <c r="H20" s="11"/>
    </row>
    <row r="21" spans="1:8" x14ac:dyDescent="0.25">
      <c r="A21" s="5" t="s">
        <v>85</v>
      </c>
      <c r="C21" s="5" t="s">
        <v>88</v>
      </c>
      <c r="D21" s="11"/>
      <c r="E21" s="12" t="s">
        <v>30</v>
      </c>
      <c r="F21" s="11"/>
      <c r="G21" s="11"/>
      <c r="H21" s="11"/>
    </row>
    <row r="23" spans="1:8" ht="13" x14ac:dyDescent="0.3">
      <c r="B23" s="7"/>
      <c r="D23" s="7"/>
    </row>
    <row r="30" spans="1:8" x14ac:dyDescent="0.25">
      <c r="D30" s="11"/>
    </row>
    <row r="31" spans="1:8" x14ac:dyDescent="0.25">
      <c r="D31" s="11"/>
    </row>
    <row r="32" spans="1:8" x14ac:dyDescent="0.25">
      <c r="D32" s="11"/>
    </row>
    <row r="34" spans="1:5" x14ac:dyDescent="0.25">
      <c r="D34" s="11"/>
    </row>
    <row r="35" spans="1:5" x14ac:dyDescent="0.25">
      <c r="D35" s="11"/>
    </row>
    <row r="36" spans="1:5" x14ac:dyDescent="0.25">
      <c r="D36" s="11"/>
    </row>
    <row r="37" spans="1:5" x14ac:dyDescent="0.25">
      <c r="D37" s="11"/>
    </row>
    <row r="38" spans="1:5" x14ac:dyDescent="0.25">
      <c r="D38" s="11"/>
    </row>
    <row r="42" spans="1:5" x14ac:dyDescent="0.25">
      <c r="A42" s="16"/>
      <c r="E42" s="15"/>
    </row>
    <row r="43" spans="1:5" x14ac:dyDescent="0.25">
      <c r="A43" s="16"/>
      <c r="E43" s="15"/>
    </row>
    <row r="44" spans="1:5" x14ac:dyDescent="0.25">
      <c r="A44" s="16"/>
      <c r="E44" s="15"/>
    </row>
    <row r="45" spans="1:5" x14ac:dyDescent="0.25">
      <c r="A45" s="15"/>
    </row>
    <row r="46" spans="1:5" x14ac:dyDescent="0.25">
      <c r="A46" s="15"/>
    </row>
    <row r="47" spans="1:5" x14ac:dyDescent="0.25">
      <c r="A47" s="16"/>
    </row>
    <row r="48" spans="1:5" x14ac:dyDescent="0.25">
      <c r="A48" s="15"/>
    </row>
    <row r="49" spans="1:1" x14ac:dyDescent="0.25">
      <c r="A49" s="16"/>
    </row>
  </sheetData>
  <mergeCells count="2">
    <mergeCell ref="A1:G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G1</vt:lpstr>
      <vt:lpstr>E1</vt:lpstr>
      <vt:lpstr>G2</vt:lpstr>
      <vt:lpstr>E2</vt:lpstr>
      <vt:lpstr>G3</vt:lpstr>
      <vt:lpstr>E3</vt:lpstr>
      <vt:lpstr>G4</vt:lpstr>
      <vt:lpstr>G5</vt:lpstr>
      <vt:lpstr>G6</vt:lpstr>
      <vt:lpstr>G7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2020-01-27T13:42:28Z</dcterms:modified>
</cp:coreProperties>
</file>